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peroni/Google Drive/Grupo MUlheres do Brasil /Instituto BB/"/>
    </mc:Choice>
  </mc:AlternateContent>
  <xr:revisionPtr revIDLastSave="0" documentId="13_ncr:1_{B6A321BB-3AE7-DF4F-B2E2-16E1772EE3A5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Orçamento" sheetId="2" r:id="rId1"/>
    <sheet name="Planilha1" sheetId="3" r:id="rId2"/>
  </sheets>
  <definedNames>
    <definedName name="_xlnm.Print_Area" localSheetId="0">Orçamento!$A$4:$E$36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  <c r="E36" i="2"/>
  <c r="E19" i="2"/>
  <c r="E22" i="2"/>
  <c r="C24" i="2"/>
  <c r="E24" i="2" s="1"/>
  <c r="E29" i="2"/>
  <c r="C29" i="2"/>
  <c r="C27" i="2" l="1"/>
  <c r="C25" i="2"/>
  <c r="C23" i="2"/>
  <c r="E20" i="2"/>
  <c r="E17" i="2"/>
  <c r="E16" i="2"/>
  <c r="C14" i="2"/>
  <c r="E12" i="2"/>
  <c r="C11" i="2"/>
  <c r="E11" i="2" s="1"/>
  <c r="E10" i="2"/>
  <c r="E27" i="2" l="1"/>
  <c r="E15" i="2" l="1"/>
  <c r="E35" i="2"/>
  <c r="E33" i="2"/>
  <c r="E13" i="2"/>
  <c r="E14" i="2" l="1"/>
  <c r="E9" i="2" s="1"/>
  <c r="E31" i="2"/>
  <c r="E32" i="2"/>
  <c r="E34" i="2"/>
  <c r="E30" i="2" l="1"/>
  <c r="E26" i="2"/>
  <c r="E25" i="2"/>
  <c r="E23" i="2"/>
  <c r="E21" i="2" l="1"/>
  <c r="E18" i="2"/>
  <c r="E38" i="2" l="1"/>
  <c r="E39" i="2"/>
</calcChain>
</file>

<file path=xl/sharedStrings.xml><?xml version="1.0" encoding="utf-8"?>
<sst xmlns="http://schemas.openxmlformats.org/spreadsheetml/2006/main" count="72" uniqueCount="71">
  <si>
    <t>Rubrica</t>
  </si>
  <si>
    <t>Discriminação</t>
  </si>
  <si>
    <t xml:space="preserve">Quantidade </t>
  </si>
  <si>
    <t>Valor unitário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</si>
  <si>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</si>
  <si>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</si>
  <si>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</si>
  <si>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</si>
  <si>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</si>
  <si>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</si>
  <si>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</si>
  <si>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</si>
  <si>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</si>
  <si>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</si>
  <si>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</si>
  <si>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3.3</t>
  </si>
  <si>
    <t>3.4</t>
  </si>
  <si>
    <t>3.5</t>
  </si>
  <si>
    <t>3.6</t>
  </si>
  <si>
    <t>Orçamento global</t>
  </si>
  <si>
    <t>Pessoas</t>
  </si>
  <si>
    <t xml:space="preserve">Infraestrutura </t>
  </si>
  <si>
    <t xml:space="preserve">Duração da proposta: </t>
  </si>
  <si>
    <t>Programático (Eventos/Atividades/Encontros/Cursos/Palestras etc)</t>
  </si>
  <si>
    <t>Outras despesas</t>
  </si>
  <si>
    <t>Press-kits - Brindes e material de divulgação para a imprensa e formadores de opinião, para o encerramento do projeto e lançamento da coleção.</t>
  </si>
  <si>
    <t>Assessoria de Imprensa para o evento de lançamento</t>
  </si>
  <si>
    <t>Evento de lançamento da Coleção - Coquetel com a presença de autoridades, imprensa, egressas e formadores de opinião, especialmente nos temas desenvolvidos pelo projeto</t>
  </si>
  <si>
    <t>Equipamentos - Computador e impressora para uso do projeto</t>
  </si>
  <si>
    <t>Nome do proponente: Grupo Mulheres do Brasil Fortaleza:   Vozes da Liberdade</t>
  </si>
  <si>
    <t>4.1</t>
  </si>
  <si>
    <t>4.2</t>
  </si>
  <si>
    <t>4.3</t>
  </si>
  <si>
    <t>4.4</t>
  </si>
  <si>
    <t>4.5</t>
  </si>
  <si>
    <t>Contratação de profissional para o trabalho de Consultoria especializada e Curadoria, 120 horas</t>
  </si>
  <si>
    <t>3.7</t>
  </si>
  <si>
    <t>01 coordenador de projeto</t>
  </si>
  <si>
    <t>01 estagiário</t>
  </si>
  <si>
    <t>01 designer para criação da peça conceito ou coleção</t>
  </si>
  <si>
    <t>01 facilitadora com experiência na tipologia do artesanato ensinado</t>
  </si>
  <si>
    <t>01 facilitador com experiência em microempreendedorismo</t>
  </si>
  <si>
    <t>01 facilitador com experiência em Círculos de Construção de Paz</t>
  </si>
  <si>
    <t>01 facilitador com experiência em Empoderamento feminino</t>
  </si>
  <si>
    <t>Consultoria especializada em curadoria</t>
  </si>
  <si>
    <t>6 meses</t>
  </si>
  <si>
    <t>Contratação de 2 instrutoras especializadas na tipologia que será trabalhada total 96 horas aula (8 encontros de 4 horas cada = 8x4x2</t>
  </si>
  <si>
    <t xml:space="preserve">Treinamento em empreendedorismo, incluindo comercialização de produtos, Inclusão Digital e Educação Financeira, 16 horas de aulas por turma </t>
  </si>
  <si>
    <t>Contratação de Estagiário para o Projeto, durante 6 meses, 5 horas diárias</t>
  </si>
  <si>
    <t xml:space="preserve">Realização de pesquisa psicosocial com as participantes, abrangendo aspectos sociais, econômicos e psicológicos </t>
  </si>
  <si>
    <t xml:space="preserve">Encontros Temáticos em Educação em Direitos e Cultura de Paz, abordando os temas Violência contra a Mulher, Direitos Humanos, Acesso à Justiça e Cidadania, usando como metodologia Círculos de Construção de Paz e aulas expositivas, 24 horas por turma </t>
  </si>
  <si>
    <t>1.8</t>
  </si>
  <si>
    <t xml:space="preserve">Lanche reforçado para as  participantes em todos os 10 encontros </t>
  </si>
  <si>
    <t>Vale Transporte, ida e volta, para as participantes, nos 10 encontros</t>
  </si>
  <si>
    <t>Material de escritório, papel, tinta para impressora, para os encontros, etc</t>
  </si>
  <si>
    <t>20 Kits de Materiais para uso das alunas nas capacitações, especialmente matéria prima para o treinamento em artesanato - Linhas de cores e composição variadas, agulhas de crochê, tesouras, tecidos, etc</t>
  </si>
  <si>
    <t xml:space="preserve">Contratação de empresa de Comunicação para divulgação do projeto, durante 6 meses e produção do vídeo final </t>
  </si>
  <si>
    <t xml:space="preserve">Coordenadora do Projeto </t>
  </si>
  <si>
    <t>Ajuda de custo (R$40 por mulher, por encontro)</t>
  </si>
  <si>
    <t>Almoço para 20 participantes, 06 profissionais da equipe, durante 10 encontros</t>
  </si>
  <si>
    <t>Local adequado para realização de todos os encontros - espaço próprio</t>
  </si>
  <si>
    <t>Material audio visual para uso nas aulas, sempre que necessário - espaço próprio</t>
  </si>
  <si>
    <t xml:space="preserve">Atendimento Psicológico feito por profissionais especializados - parceria com universidade </t>
  </si>
  <si>
    <t xml:space="preserve">Atendimento Jurídico, feito por profissionais especializados - parceria com universidade </t>
  </si>
  <si>
    <t>Taxas</t>
  </si>
  <si>
    <t>5.1</t>
  </si>
  <si>
    <t>5.2</t>
  </si>
  <si>
    <t>Imposto 4%</t>
  </si>
  <si>
    <t>Custos indiretos</t>
  </si>
  <si>
    <t>TOTAL POR TURMA</t>
  </si>
  <si>
    <t xml:space="preserve">TOTAL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</si>
</sst>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0" xfId="1" applyFont="1" applyAlignment="1">
      <alignment vertical="center"/>
    </xf>
    <xf numFmtId="44" fontId="0" fillId="0" borderId="0" xfId="1" applyFont="1"/>
    <xf numFmtId="44" fontId="3" fillId="2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3" fillId="0" borderId="0" xfId="0" applyFont="1" applyAlignment="1">
      <alignment horizontal="justify" vertical="center"/>
    </xf>
    <xf numFmtId="44" fontId="5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44" fontId="7" fillId="0" borderId="4" xfId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left" vertical="center" wrapText="1"/>
    </xf>
    <xf numFmtId="44" fontId="6" fillId="3" borderId="4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44" fontId="7" fillId="0" borderId="3" xfId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61"/>
  <sheetViews>
    <sheetView showGridLines="0" tabSelected="1" topLeftCell="A24" zoomScale="110" zoomScaleNormal="110" zoomScaleSheetLayoutView="70" workbookViewId="0">
      <selection activeCell="B43" sqref="B43"/>
    </sheetView>
  </sheetViews>
  <sheetFormatPr baseColWidth="10" defaultColWidth="14.5" defaultRowHeight="15" x14ac:dyDescent="0.2"/>
  <cols>
    <col min="1" max="1" width="32" style="2" bestFit="1" customWidth="1"/>
    <col min="2" max="2" width="65" style="29" customWidth="1"/>
    <col min="3" max="3" width="15.6640625" style="2" customWidth="1"/>
    <col min="4" max="4" width="20.6640625" style="2" customWidth="1"/>
    <col min="5" max="5" width="20.6640625" style="25" customWidth="1"/>
    <col min="6" max="6" width="13.33203125" style="2" bestFit="1" customWidth="1"/>
    <col min="7" max="15" width="8.6640625" style="2" customWidth="1"/>
    <col min="16" max="16384" width="14.5" style="2"/>
  </cols>
  <sheetData>
    <row r="2" spans="1:15" x14ac:dyDescent="0.2">
      <c r="A2" s="31"/>
      <c r="B2" s="32"/>
    </row>
    <row r="4" spans="1:15" ht="19" x14ac:dyDescent="0.25">
      <c r="A4" s="20" t="s">
        <v>29</v>
      </c>
      <c r="B4" s="14"/>
      <c r="C4" s="14"/>
      <c r="D4" s="14"/>
      <c r="E4" s="1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9" x14ac:dyDescent="0.25">
      <c r="A5" s="20" t="s">
        <v>22</v>
      </c>
      <c r="B5" s="34" t="s">
        <v>45</v>
      </c>
      <c r="C5" s="34"/>
      <c r="D5" s="34"/>
      <c r="E5" s="3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" x14ac:dyDescent="0.25">
      <c r="A6" s="35"/>
      <c r="B6" s="35"/>
      <c r="C6" s="30"/>
      <c r="D6" s="30"/>
      <c r="E6" s="30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33" t="s">
        <v>19</v>
      </c>
      <c r="B7" s="33"/>
      <c r="C7" s="33"/>
      <c r="D7" s="33"/>
      <c r="E7" s="3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42.5" customHeight="1" x14ac:dyDescent="0.2">
      <c r="A8" s="4" t="s">
        <v>0</v>
      </c>
      <c r="B8" s="4" t="s">
        <v>1</v>
      </c>
      <c r="C8" s="4" t="s">
        <v>2</v>
      </c>
      <c r="D8" s="4" t="s">
        <v>3</v>
      </c>
      <c r="E8" s="26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7" x14ac:dyDescent="0.2">
      <c r="A9" s="6">
        <v>1</v>
      </c>
      <c r="B9" s="7" t="s">
        <v>20</v>
      </c>
      <c r="C9" s="8"/>
      <c r="D9" s="9"/>
      <c r="E9" s="22">
        <f>SUM(E10:E17)</f>
        <v>50346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7" x14ac:dyDescent="0.2">
      <c r="A10" s="11" t="s">
        <v>4</v>
      </c>
      <c r="B10" s="28" t="s">
        <v>57</v>
      </c>
      <c r="C10" s="12">
        <v>160</v>
      </c>
      <c r="D10" s="13">
        <v>100</v>
      </c>
      <c r="E10" s="23">
        <f>C10*D10</f>
        <v>16000</v>
      </c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4" x14ac:dyDescent="0.2">
      <c r="A11" s="11" t="s">
        <v>5</v>
      </c>
      <c r="B11" s="28" t="s">
        <v>46</v>
      </c>
      <c r="C11" s="12">
        <f>8*4*2</f>
        <v>64</v>
      </c>
      <c r="D11" s="13">
        <v>50</v>
      </c>
      <c r="E11" s="23">
        <f>D11*C11</f>
        <v>3200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4" x14ac:dyDescent="0.2">
      <c r="A12" s="11" t="s">
        <v>6</v>
      </c>
      <c r="B12" s="28" t="s">
        <v>35</v>
      </c>
      <c r="C12" s="12">
        <v>120</v>
      </c>
      <c r="D12" s="13">
        <v>100</v>
      </c>
      <c r="E12" s="23">
        <f>D12*C12</f>
        <v>12000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51" x14ac:dyDescent="0.2">
      <c r="A13" s="11" t="s">
        <v>7</v>
      </c>
      <c r="B13" s="28" t="s">
        <v>47</v>
      </c>
      <c r="C13" s="12">
        <v>16</v>
      </c>
      <c r="D13" s="13">
        <v>100</v>
      </c>
      <c r="E13" s="23">
        <f>D13*C13</f>
        <v>1600</v>
      </c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7" x14ac:dyDescent="0.2">
      <c r="A14" s="11" t="s">
        <v>8</v>
      </c>
      <c r="B14" s="28" t="s">
        <v>48</v>
      </c>
      <c r="C14" s="27">
        <f>6*5*20</f>
        <v>600</v>
      </c>
      <c r="D14" s="16">
        <v>10.91</v>
      </c>
      <c r="E14" s="23">
        <f>D14*C14</f>
        <v>6546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4" x14ac:dyDescent="0.2">
      <c r="A15" s="11" t="s">
        <v>9</v>
      </c>
      <c r="B15" s="28" t="s">
        <v>49</v>
      </c>
      <c r="C15" s="12">
        <v>1</v>
      </c>
      <c r="D15" s="13">
        <v>2600</v>
      </c>
      <c r="E15" s="23">
        <f>D15*C15</f>
        <v>2600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68" x14ac:dyDescent="0.2">
      <c r="A16" s="11" t="s">
        <v>10</v>
      </c>
      <c r="B16" s="28" t="s">
        <v>50</v>
      </c>
      <c r="C16" s="12">
        <v>24</v>
      </c>
      <c r="D16" s="13">
        <v>100</v>
      </c>
      <c r="E16" s="23">
        <f>D16*C16</f>
        <v>2400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" x14ac:dyDescent="0.2">
      <c r="A17" s="11" t="s">
        <v>51</v>
      </c>
      <c r="B17" s="28" t="s">
        <v>39</v>
      </c>
      <c r="C17" s="12">
        <v>50</v>
      </c>
      <c r="D17" s="13">
        <v>120</v>
      </c>
      <c r="E17" s="23">
        <f>D17*C17</f>
        <v>6000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7" x14ac:dyDescent="0.2">
      <c r="A18" s="6">
        <v>2</v>
      </c>
      <c r="B18" s="7" t="s">
        <v>23</v>
      </c>
      <c r="C18" s="8"/>
      <c r="D18" s="9"/>
      <c r="E18" s="22">
        <f>SUM(E19:E20)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34" x14ac:dyDescent="0.2">
      <c r="A19" s="11" t="s">
        <v>11</v>
      </c>
      <c r="B19" s="28" t="s">
        <v>62</v>
      </c>
      <c r="C19" s="12">
        <v>24</v>
      </c>
      <c r="D19" s="13">
        <v>0</v>
      </c>
      <c r="E19" s="23">
        <f>D19</f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34" x14ac:dyDescent="0.2">
      <c r="A20" s="11" t="s">
        <v>12</v>
      </c>
      <c r="B20" s="28" t="s">
        <v>63</v>
      </c>
      <c r="C20" s="12">
        <v>12</v>
      </c>
      <c r="D20" s="13">
        <v>0</v>
      </c>
      <c r="E20" s="23">
        <f>D20</f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7" x14ac:dyDescent="0.2">
      <c r="A21" s="6">
        <v>3</v>
      </c>
      <c r="B21" s="7" t="s">
        <v>21</v>
      </c>
      <c r="C21" s="8"/>
      <c r="D21" s="9"/>
      <c r="E21" s="22">
        <f>SUM(E22:E29)</f>
        <v>19580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7" x14ac:dyDescent="0.2">
      <c r="A22" s="11" t="s">
        <v>13</v>
      </c>
      <c r="B22" s="49" t="s">
        <v>60</v>
      </c>
      <c r="C22" s="12">
        <v>0</v>
      </c>
      <c r="D22" s="13">
        <v>0</v>
      </c>
      <c r="E22" s="23">
        <f>D22</f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7" x14ac:dyDescent="0.2">
      <c r="A23" s="11" t="s">
        <v>14</v>
      </c>
      <c r="B23" s="28" t="s">
        <v>52</v>
      </c>
      <c r="C23" s="12">
        <f>10*2*20</f>
        <v>400</v>
      </c>
      <c r="D23" s="13">
        <v>13</v>
      </c>
      <c r="E23" s="23">
        <f>D23*C23</f>
        <v>5200</v>
      </c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34" x14ac:dyDescent="0.2">
      <c r="A24" s="11"/>
      <c r="B24" s="28" t="s">
        <v>59</v>
      </c>
      <c r="C24" s="12">
        <f>26*10</f>
        <v>260</v>
      </c>
      <c r="D24" s="13">
        <v>15</v>
      </c>
      <c r="E24" s="23">
        <f>D24*C24</f>
        <v>3900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7" x14ac:dyDescent="0.2">
      <c r="A25" s="11" t="s">
        <v>15</v>
      </c>
      <c r="B25" s="28" t="s">
        <v>53</v>
      </c>
      <c r="C25" s="11">
        <f>10*20</f>
        <v>200</v>
      </c>
      <c r="D25" s="15">
        <v>9.9</v>
      </c>
      <c r="E25" s="23">
        <f>D25*C25</f>
        <v>1980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34" x14ac:dyDescent="0.2">
      <c r="A26" s="11" t="s">
        <v>16</v>
      </c>
      <c r="B26" s="49" t="s">
        <v>61</v>
      </c>
      <c r="C26" s="11">
        <v>54</v>
      </c>
      <c r="D26" s="15"/>
      <c r="E26" s="23">
        <f t="shared" ref="E26:E27" si="0">D26*C26</f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7" x14ac:dyDescent="0.2">
      <c r="A27" s="11" t="s">
        <v>17</v>
      </c>
      <c r="B27" s="28" t="s">
        <v>54</v>
      </c>
      <c r="C27" s="11">
        <f>10</f>
        <v>10</v>
      </c>
      <c r="D27" s="15">
        <v>50</v>
      </c>
      <c r="E27" s="23">
        <f t="shared" si="0"/>
        <v>500</v>
      </c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7" x14ac:dyDescent="0.2">
      <c r="A28" s="11" t="s">
        <v>18</v>
      </c>
      <c r="B28" s="49" t="s">
        <v>28</v>
      </c>
      <c r="C28" s="11">
        <v>1</v>
      </c>
      <c r="D28" s="15">
        <v>2550</v>
      </c>
      <c r="E28" s="2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7" x14ac:dyDescent="0.2">
      <c r="A29" s="11" t="s">
        <v>36</v>
      </c>
      <c r="B29" s="49" t="s">
        <v>58</v>
      </c>
      <c r="C29" s="11">
        <f>20*10</f>
        <v>200</v>
      </c>
      <c r="D29" s="15">
        <v>40</v>
      </c>
      <c r="E29" s="23">
        <f>C29*D29</f>
        <v>8000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7" x14ac:dyDescent="0.2">
      <c r="A30" s="6">
        <v>4</v>
      </c>
      <c r="B30" s="7" t="s">
        <v>24</v>
      </c>
      <c r="C30" s="8"/>
      <c r="D30" s="9"/>
      <c r="E30" s="22">
        <f>SUM(E31:E35)</f>
        <v>31750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34" x14ac:dyDescent="0.2">
      <c r="A31" s="11" t="s">
        <v>30</v>
      </c>
      <c r="B31" s="28" t="s">
        <v>56</v>
      </c>
      <c r="C31" s="12">
        <v>6</v>
      </c>
      <c r="D31" s="13">
        <v>2000</v>
      </c>
      <c r="E31" s="23">
        <f t="shared" ref="E31" si="1">D31*C31</f>
        <v>12000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51" x14ac:dyDescent="0.2">
      <c r="A32" s="11" t="s">
        <v>31</v>
      </c>
      <c r="B32" s="28" t="s">
        <v>55</v>
      </c>
      <c r="C32" s="12">
        <v>20</v>
      </c>
      <c r="D32" s="13">
        <v>250</v>
      </c>
      <c r="E32" s="23">
        <f>D32*C32</f>
        <v>5000</v>
      </c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7" x14ac:dyDescent="0.2">
      <c r="A33" s="11" t="s">
        <v>32</v>
      </c>
      <c r="B33" s="28" t="s">
        <v>26</v>
      </c>
      <c r="C33" s="12">
        <v>1</v>
      </c>
      <c r="D33" s="13">
        <v>2500</v>
      </c>
      <c r="E33" s="23">
        <f>D33*C33</f>
        <v>2500</v>
      </c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34" x14ac:dyDescent="0.2">
      <c r="A34" s="11" t="s">
        <v>33</v>
      </c>
      <c r="B34" s="28" t="s">
        <v>25</v>
      </c>
      <c r="C34" s="12">
        <v>30</v>
      </c>
      <c r="D34" s="13">
        <v>75</v>
      </c>
      <c r="E34" s="23">
        <f>D34*C34</f>
        <v>2250</v>
      </c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51" x14ac:dyDescent="0.2">
      <c r="A35" s="38" t="s">
        <v>34</v>
      </c>
      <c r="B35" s="39" t="s">
        <v>27</v>
      </c>
      <c r="C35" s="40">
        <v>1</v>
      </c>
      <c r="D35" s="41">
        <v>10000</v>
      </c>
      <c r="E35" s="42">
        <f>D35*C35</f>
        <v>10000</v>
      </c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7" x14ac:dyDescent="0.2">
      <c r="A36" s="43" t="s">
        <v>69</v>
      </c>
      <c r="B36" s="44"/>
      <c r="C36" s="44"/>
      <c r="D36" s="45"/>
      <c r="E36" s="46">
        <f>E9+E18+E21+E30</f>
        <v>101676</v>
      </c>
      <c r="F36" s="3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7" x14ac:dyDescent="0.2">
      <c r="A37" s="50">
        <v>5</v>
      </c>
      <c r="B37" s="51" t="s">
        <v>64</v>
      </c>
      <c r="C37" s="52"/>
      <c r="D37" s="53"/>
      <c r="E37" s="54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7" x14ac:dyDescent="0.2">
      <c r="A38" s="47" t="s">
        <v>65</v>
      </c>
      <c r="B38" s="48" t="s">
        <v>67</v>
      </c>
      <c r="C38" s="55"/>
      <c r="D38" s="55"/>
      <c r="E38" s="56">
        <f>E36*0.04</f>
        <v>4067.04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ht="17" x14ac:dyDescent="0.2">
      <c r="A39" s="47" t="s">
        <v>66</v>
      </c>
      <c r="B39" s="48" t="s">
        <v>68</v>
      </c>
      <c r="C39" s="55"/>
      <c r="D39" s="55"/>
      <c r="E39" s="56">
        <f>E36*0.1</f>
        <v>10167.6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7" x14ac:dyDescent="0.2">
      <c r="A40" s="43" t="s">
        <v>70</v>
      </c>
      <c r="B40" s="44"/>
      <c r="C40" s="44"/>
      <c r="D40" s="45"/>
      <c r="E40" s="46">
        <f>E36+E38+E39</f>
        <v>115910.64</v>
      </c>
      <c r="F40" s="3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6" x14ac:dyDescent="0.2">
      <c r="A41" s="21"/>
      <c r="B41" s="19"/>
      <c r="C41" s="19"/>
      <c r="D41" s="19"/>
      <c r="E41" s="2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6" x14ac:dyDescent="0.2">
      <c r="A42" s="21"/>
      <c r="B42" s="19"/>
      <c r="C42" s="19"/>
      <c r="D42" s="19"/>
      <c r="E42" s="2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16" x14ac:dyDescent="0.2">
      <c r="A43" s="18"/>
      <c r="B43" s="19"/>
      <c r="C43" s="19"/>
      <c r="D43" s="19"/>
      <c r="E43" s="2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16" x14ac:dyDescent="0.2">
      <c r="A44" s="18"/>
      <c r="B44" s="19"/>
      <c r="C44" s="19"/>
      <c r="D44" s="19"/>
      <c r="E44" s="2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6" x14ac:dyDescent="0.2">
      <c r="A45" s="18"/>
      <c r="B45" s="19"/>
      <c r="C45" s="19"/>
      <c r="D45" s="19"/>
      <c r="E45" s="2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16" x14ac:dyDescent="0.2">
      <c r="A46" s="18"/>
      <c r="B46" s="19"/>
      <c r="C46" s="19"/>
      <c r="D46" s="19"/>
      <c r="E46" s="2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6" x14ac:dyDescent="0.2">
      <c r="A47" s="18"/>
      <c r="B47" s="19"/>
      <c r="C47" s="19"/>
      <c r="D47" s="19"/>
      <c r="E47" s="2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6" x14ac:dyDescent="0.2">
      <c r="A48" s="18"/>
      <c r="B48" s="19"/>
      <c r="C48" s="19"/>
      <c r="D48" s="19"/>
      <c r="E48" s="2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6" x14ac:dyDescent="0.2">
      <c r="A49" s="18"/>
      <c r="B49" s="19"/>
      <c r="C49" s="19"/>
      <c r="D49" s="19"/>
      <c r="E49" s="2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6" x14ac:dyDescent="0.2">
      <c r="A50" s="18"/>
      <c r="B50" s="19"/>
      <c r="C50" s="19"/>
      <c r="D50" s="19"/>
      <c r="E50" s="2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6" x14ac:dyDescent="0.2">
      <c r="A51" s="18"/>
      <c r="B51" s="19"/>
      <c r="C51" s="19"/>
      <c r="D51" s="19"/>
      <c r="E51" s="2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6" x14ac:dyDescent="0.2">
      <c r="A52" s="18"/>
      <c r="B52" s="19"/>
      <c r="C52" s="19"/>
      <c r="D52" s="19"/>
      <c r="E52" s="2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6" x14ac:dyDescent="0.2">
      <c r="A53" s="18"/>
      <c r="B53" s="19"/>
      <c r="C53" s="19"/>
      <c r="D53" s="19"/>
      <c r="E53" s="2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6" x14ac:dyDescent="0.2">
      <c r="A54" s="18"/>
      <c r="B54" s="19"/>
      <c r="C54" s="19"/>
      <c r="D54" s="19"/>
      <c r="E54" s="2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6" x14ac:dyDescent="0.2">
      <c r="A55" s="18"/>
      <c r="B55" s="19"/>
      <c r="C55" s="19"/>
      <c r="D55" s="19"/>
      <c r="E55" s="2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16" x14ac:dyDescent="0.2">
      <c r="A56" s="18"/>
      <c r="B56" s="19"/>
      <c r="C56" s="19"/>
      <c r="D56" s="19"/>
      <c r="E56" s="2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6" x14ac:dyDescent="0.2">
      <c r="A57" s="18"/>
      <c r="B57" s="19"/>
      <c r="C57" s="19"/>
      <c r="D57" s="19"/>
      <c r="E57" s="2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16" x14ac:dyDescent="0.2">
      <c r="A58" s="18"/>
      <c r="B58" s="19"/>
      <c r="C58" s="19"/>
      <c r="D58" s="19"/>
      <c r="E58" s="2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16" x14ac:dyDescent="0.2">
      <c r="A59" s="18"/>
      <c r="B59" s="19"/>
      <c r="C59" s="19"/>
      <c r="D59" s="19"/>
      <c r="E59" s="2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6" x14ac:dyDescent="0.2">
      <c r="A60" s="18"/>
      <c r="B60" s="19"/>
      <c r="C60" s="19"/>
      <c r="D60" s="19"/>
      <c r="E60" s="2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16" x14ac:dyDescent="0.2">
      <c r="A61" s="18"/>
      <c r="B61" s="19"/>
      <c r="C61" s="19"/>
      <c r="D61" s="19"/>
      <c r="E61" s="2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16" x14ac:dyDescent="0.2">
      <c r="A62" s="18"/>
      <c r="B62" s="19"/>
      <c r="C62" s="19"/>
      <c r="D62" s="19"/>
      <c r="E62" s="2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6" x14ac:dyDescent="0.2">
      <c r="A63" s="18"/>
      <c r="B63" s="19"/>
      <c r="C63" s="19"/>
      <c r="D63" s="19"/>
      <c r="E63" s="2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6" x14ac:dyDescent="0.2">
      <c r="A64" s="18"/>
      <c r="B64" s="19"/>
      <c r="C64" s="19"/>
      <c r="D64" s="19"/>
      <c r="E64" s="2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6" x14ac:dyDescent="0.2">
      <c r="A65" s="18"/>
      <c r="B65" s="19"/>
      <c r="C65" s="19"/>
      <c r="D65" s="19"/>
      <c r="E65" s="2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6" x14ac:dyDescent="0.2">
      <c r="A66" s="18"/>
      <c r="B66" s="19"/>
      <c r="C66" s="19"/>
      <c r="D66" s="19"/>
      <c r="E66" s="2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6" x14ac:dyDescent="0.2">
      <c r="A67" s="18"/>
      <c r="B67" s="19"/>
      <c r="C67" s="19"/>
      <c r="D67" s="19"/>
      <c r="E67" s="2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6" x14ac:dyDescent="0.2">
      <c r="A68" s="18"/>
      <c r="B68" s="19"/>
      <c r="C68" s="19"/>
      <c r="D68" s="19"/>
      <c r="E68" s="2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6" x14ac:dyDescent="0.2">
      <c r="A69" s="18"/>
      <c r="B69" s="19"/>
      <c r="C69" s="19"/>
      <c r="D69" s="19"/>
      <c r="E69" s="2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6" x14ac:dyDescent="0.2">
      <c r="A70" s="18"/>
      <c r="B70" s="19"/>
      <c r="C70" s="19"/>
      <c r="D70" s="19"/>
      <c r="E70" s="2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6" x14ac:dyDescent="0.2">
      <c r="A71" s="18"/>
      <c r="B71" s="19"/>
      <c r="C71" s="19"/>
      <c r="D71" s="19"/>
      <c r="E71" s="2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6" x14ac:dyDescent="0.2">
      <c r="A72" s="18"/>
      <c r="B72" s="19"/>
      <c r="C72" s="19"/>
      <c r="D72" s="19"/>
      <c r="E72" s="2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6" x14ac:dyDescent="0.2">
      <c r="A73" s="18"/>
      <c r="B73" s="19"/>
      <c r="C73" s="19"/>
      <c r="D73" s="19"/>
      <c r="E73" s="2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6" x14ac:dyDescent="0.2">
      <c r="A74" s="18"/>
      <c r="B74" s="19"/>
      <c r="C74" s="19"/>
      <c r="D74" s="19"/>
      <c r="E74" s="2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6" x14ac:dyDescent="0.2">
      <c r="A75" s="18"/>
      <c r="B75" s="19"/>
      <c r="C75" s="19"/>
      <c r="D75" s="19"/>
      <c r="E75" s="2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6" x14ac:dyDescent="0.2">
      <c r="A76" s="18"/>
      <c r="B76" s="19"/>
      <c r="C76" s="19"/>
      <c r="D76" s="19"/>
      <c r="E76" s="2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6" x14ac:dyDescent="0.2">
      <c r="A77" s="18"/>
      <c r="B77" s="19"/>
      <c r="C77" s="19"/>
      <c r="D77" s="19"/>
      <c r="E77" s="2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6" x14ac:dyDescent="0.2">
      <c r="A78" s="18"/>
      <c r="B78" s="19"/>
      <c r="C78" s="19"/>
      <c r="D78" s="19"/>
      <c r="E78" s="2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6" x14ac:dyDescent="0.2">
      <c r="A79" s="18"/>
      <c r="B79" s="19"/>
      <c r="C79" s="19"/>
      <c r="D79" s="19"/>
      <c r="E79" s="2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6" x14ac:dyDescent="0.2">
      <c r="A80" s="18"/>
      <c r="B80" s="19"/>
      <c r="C80" s="19"/>
      <c r="D80" s="19"/>
      <c r="E80" s="2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6" x14ac:dyDescent="0.2">
      <c r="A81" s="18"/>
      <c r="B81" s="19"/>
      <c r="C81" s="19"/>
      <c r="D81" s="19"/>
      <c r="E81" s="2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6" x14ac:dyDescent="0.2">
      <c r="A82" s="18"/>
      <c r="B82" s="19"/>
      <c r="C82" s="19"/>
      <c r="D82" s="19"/>
      <c r="E82" s="2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6" x14ac:dyDescent="0.2">
      <c r="A83" s="18"/>
      <c r="B83" s="19"/>
      <c r="C83" s="19"/>
      <c r="D83" s="19"/>
      <c r="E83" s="2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6" x14ac:dyDescent="0.2">
      <c r="A84" s="18"/>
      <c r="B84" s="19"/>
      <c r="C84" s="19"/>
      <c r="D84" s="19"/>
      <c r="E84" s="2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6" x14ac:dyDescent="0.2">
      <c r="A85" s="18"/>
      <c r="B85" s="19"/>
      <c r="C85" s="19"/>
      <c r="D85" s="19"/>
      <c r="E85" s="2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6" x14ac:dyDescent="0.2">
      <c r="A86" s="18"/>
      <c r="B86" s="19"/>
      <c r="C86" s="19"/>
      <c r="D86" s="19"/>
      <c r="E86" s="2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ht="16" x14ac:dyDescent="0.2">
      <c r="A87" s="18"/>
      <c r="B87" s="19"/>
      <c r="C87" s="19"/>
      <c r="D87" s="19"/>
      <c r="E87" s="2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6" x14ac:dyDescent="0.2">
      <c r="A88" s="18"/>
      <c r="B88" s="19"/>
      <c r="C88" s="19"/>
      <c r="D88" s="19"/>
      <c r="E88" s="2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ht="16" x14ac:dyDescent="0.2">
      <c r="A89" s="18"/>
      <c r="B89" s="19"/>
      <c r="C89" s="19"/>
      <c r="D89" s="19"/>
      <c r="E89" s="2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ht="16" x14ac:dyDescent="0.2">
      <c r="A90" s="18"/>
      <c r="B90" s="19"/>
      <c r="C90" s="19"/>
      <c r="D90" s="19"/>
      <c r="E90" s="2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ht="16" x14ac:dyDescent="0.2">
      <c r="A91" s="18"/>
      <c r="B91" s="19"/>
      <c r="C91" s="19"/>
      <c r="D91" s="19"/>
      <c r="E91" s="2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ht="16" x14ac:dyDescent="0.2">
      <c r="A92" s="18"/>
      <c r="B92" s="19"/>
      <c r="C92" s="19"/>
      <c r="D92" s="19"/>
      <c r="E92" s="2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ht="16" x14ac:dyDescent="0.2">
      <c r="A93" s="18"/>
      <c r="B93" s="19"/>
      <c r="C93" s="19"/>
      <c r="D93" s="19"/>
      <c r="E93" s="2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ht="16" x14ac:dyDescent="0.2">
      <c r="A94" s="18"/>
      <c r="B94" s="19"/>
      <c r="C94" s="19"/>
      <c r="D94" s="19"/>
      <c r="E94" s="2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ht="16" x14ac:dyDescent="0.2">
      <c r="A95" s="18"/>
      <c r="B95" s="19"/>
      <c r="C95" s="19"/>
      <c r="D95" s="19"/>
      <c r="E95" s="2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6" x14ac:dyDescent="0.2">
      <c r="A96" s="18"/>
      <c r="B96" s="19"/>
      <c r="C96" s="19"/>
      <c r="D96" s="19"/>
      <c r="E96" s="2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16" x14ac:dyDescent="0.2">
      <c r="A97" s="18"/>
      <c r="B97" s="19"/>
      <c r="C97" s="19"/>
      <c r="D97" s="19"/>
      <c r="E97" s="2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ht="16" x14ac:dyDescent="0.2">
      <c r="A98" s="18"/>
      <c r="B98" s="19"/>
      <c r="C98" s="19"/>
      <c r="D98" s="19"/>
      <c r="E98" s="2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6" x14ac:dyDescent="0.2">
      <c r="A99" s="18"/>
      <c r="B99" s="19"/>
      <c r="C99" s="19"/>
      <c r="D99" s="19"/>
      <c r="E99" s="2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6" x14ac:dyDescent="0.2">
      <c r="A100" s="18"/>
      <c r="B100" s="19"/>
      <c r="C100" s="19"/>
      <c r="D100" s="19"/>
      <c r="E100" s="2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ht="16" x14ac:dyDescent="0.2">
      <c r="A101" s="18"/>
      <c r="B101" s="19"/>
      <c r="C101" s="19"/>
      <c r="D101" s="19"/>
      <c r="E101" s="2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ht="16" x14ac:dyDescent="0.2">
      <c r="A102" s="18"/>
      <c r="B102" s="19"/>
      <c r="C102" s="19"/>
      <c r="D102" s="19"/>
      <c r="E102" s="2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ht="16" x14ac:dyDescent="0.2">
      <c r="A103" s="18"/>
      <c r="B103" s="19"/>
      <c r="C103" s="19"/>
      <c r="D103" s="19"/>
      <c r="E103" s="2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ht="16" x14ac:dyDescent="0.2">
      <c r="A104" s="18"/>
      <c r="B104" s="19"/>
      <c r="C104" s="19"/>
      <c r="D104" s="19"/>
      <c r="E104" s="2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16" x14ac:dyDescent="0.2">
      <c r="A105" s="18"/>
      <c r="B105" s="19"/>
      <c r="C105" s="19"/>
      <c r="D105" s="19"/>
      <c r="E105" s="2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16" x14ac:dyDescent="0.2">
      <c r="A106" s="18"/>
      <c r="B106" s="19"/>
      <c r="C106" s="19"/>
      <c r="D106" s="19"/>
      <c r="E106" s="2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ht="16" x14ac:dyDescent="0.2">
      <c r="A107" s="18"/>
      <c r="B107" s="19"/>
      <c r="C107" s="19"/>
      <c r="D107" s="19"/>
      <c r="E107" s="2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ht="16" x14ac:dyDescent="0.2">
      <c r="A108" s="18"/>
      <c r="B108" s="19"/>
      <c r="C108" s="19"/>
      <c r="D108" s="19"/>
      <c r="E108" s="2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ht="16" x14ac:dyDescent="0.2">
      <c r="A109" s="18"/>
      <c r="B109" s="19"/>
      <c r="C109" s="19"/>
      <c r="D109" s="19"/>
      <c r="E109" s="2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ht="16" x14ac:dyDescent="0.2">
      <c r="A110" s="18"/>
      <c r="B110" s="19"/>
      <c r="C110" s="19"/>
      <c r="D110" s="19"/>
      <c r="E110" s="2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ht="16" x14ac:dyDescent="0.2">
      <c r="A111" s="18"/>
      <c r="B111" s="19"/>
      <c r="C111" s="19"/>
      <c r="D111" s="19"/>
      <c r="E111" s="2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6" x14ac:dyDescent="0.2">
      <c r="A112" s="18"/>
      <c r="B112" s="19"/>
      <c r="C112" s="19"/>
      <c r="D112" s="19"/>
      <c r="E112" s="2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ht="16" x14ac:dyDescent="0.2">
      <c r="A113" s="18"/>
      <c r="B113" s="19"/>
      <c r="C113" s="19"/>
      <c r="D113" s="19"/>
      <c r="E113" s="2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6" x14ac:dyDescent="0.2">
      <c r="A114" s="18"/>
      <c r="B114" s="19"/>
      <c r="C114" s="19"/>
      <c r="D114" s="19"/>
      <c r="E114" s="2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ht="16" x14ac:dyDescent="0.2">
      <c r="A115" s="18"/>
      <c r="B115" s="19"/>
      <c r="C115" s="19"/>
      <c r="D115" s="19"/>
      <c r="E115" s="2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6" x14ac:dyDescent="0.2">
      <c r="A116" s="18"/>
      <c r="B116" s="19"/>
      <c r="C116" s="19"/>
      <c r="D116" s="19"/>
      <c r="E116" s="2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6" x14ac:dyDescent="0.2">
      <c r="A117" s="18"/>
      <c r="B117" s="19"/>
      <c r="C117" s="19"/>
      <c r="D117" s="19"/>
      <c r="E117" s="2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ht="16" x14ac:dyDescent="0.2">
      <c r="A118" s="18"/>
      <c r="B118" s="19"/>
      <c r="C118" s="19"/>
      <c r="D118" s="19"/>
      <c r="E118" s="2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6" x14ac:dyDescent="0.2">
      <c r="A119" s="18"/>
      <c r="B119" s="19"/>
      <c r="C119" s="19"/>
      <c r="D119" s="19"/>
      <c r="E119" s="2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ht="16" x14ac:dyDescent="0.2">
      <c r="A120" s="18"/>
      <c r="B120" s="19"/>
      <c r="C120" s="19"/>
      <c r="D120" s="19"/>
      <c r="E120" s="2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ht="16" x14ac:dyDescent="0.2">
      <c r="A121" s="18"/>
      <c r="B121" s="19"/>
      <c r="C121" s="19"/>
      <c r="D121" s="19"/>
      <c r="E121" s="2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ht="16" x14ac:dyDescent="0.2">
      <c r="A122" s="18"/>
      <c r="B122" s="19"/>
      <c r="C122" s="19"/>
      <c r="D122" s="19"/>
      <c r="E122" s="2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ht="16" x14ac:dyDescent="0.2">
      <c r="A123" s="18"/>
      <c r="B123" s="19"/>
      <c r="C123" s="19"/>
      <c r="D123" s="19"/>
      <c r="E123" s="2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ht="16" x14ac:dyDescent="0.2">
      <c r="A124" s="18"/>
      <c r="B124" s="19"/>
      <c r="C124" s="19"/>
      <c r="D124" s="19"/>
      <c r="E124" s="2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6" x14ac:dyDescent="0.2">
      <c r="A125" s="18"/>
      <c r="B125" s="19"/>
      <c r="C125" s="19"/>
      <c r="D125" s="19"/>
      <c r="E125" s="2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ht="16" x14ac:dyDescent="0.2">
      <c r="A126" s="18"/>
      <c r="B126" s="19"/>
      <c r="C126" s="19"/>
      <c r="D126" s="19"/>
      <c r="E126" s="2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ht="16" x14ac:dyDescent="0.2">
      <c r="A127" s="18"/>
      <c r="B127" s="19"/>
      <c r="C127" s="19"/>
      <c r="D127" s="19"/>
      <c r="E127" s="2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6" x14ac:dyDescent="0.2">
      <c r="A128" s="18"/>
      <c r="B128" s="19"/>
      <c r="C128" s="19"/>
      <c r="D128" s="19"/>
      <c r="E128" s="2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6" x14ac:dyDescent="0.2">
      <c r="A129" s="18"/>
      <c r="B129" s="19"/>
      <c r="C129" s="19"/>
      <c r="D129" s="19"/>
      <c r="E129" s="2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6" x14ac:dyDescent="0.2">
      <c r="A130" s="18"/>
      <c r="B130" s="19"/>
      <c r="C130" s="19"/>
      <c r="D130" s="19"/>
      <c r="E130" s="2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6" x14ac:dyDescent="0.2">
      <c r="A131" s="18"/>
      <c r="B131" s="19"/>
      <c r="C131" s="19"/>
      <c r="D131" s="19"/>
      <c r="E131" s="2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6" x14ac:dyDescent="0.2">
      <c r="A132" s="18"/>
      <c r="B132" s="19"/>
      <c r="C132" s="19"/>
      <c r="D132" s="19"/>
      <c r="E132" s="2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t="16" x14ac:dyDescent="0.2">
      <c r="A133" s="18"/>
      <c r="B133" s="19"/>
      <c r="C133" s="19"/>
      <c r="D133" s="19"/>
      <c r="E133" s="2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t="16" x14ac:dyDescent="0.2">
      <c r="A134" s="18"/>
      <c r="B134" s="19"/>
      <c r="C134" s="19"/>
      <c r="D134" s="19"/>
      <c r="E134" s="2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t="16" x14ac:dyDescent="0.2">
      <c r="A135" s="18"/>
      <c r="B135" s="19"/>
      <c r="C135" s="19"/>
      <c r="D135" s="19"/>
      <c r="E135" s="2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ht="16" x14ac:dyDescent="0.2">
      <c r="A136" s="18"/>
      <c r="B136" s="19"/>
      <c r="C136" s="19"/>
      <c r="D136" s="19"/>
      <c r="E136" s="2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ht="16" x14ac:dyDescent="0.2">
      <c r="A137" s="18"/>
      <c r="B137" s="19"/>
      <c r="C137" s="19"/>
      <c r="D137" s="19"/>
      <c r="E137" s="2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ht="16" x14ac:dyDescent="0.2">
      <c r="A138" s="18"/>
      <c r="B138" s="19"/>
      <c r="C138" s="19"/>
      <c r="D138" s="19"/>
      <c r="E138" s="2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ht="16" x14ac:dyDescent="0.2">
      <c r="A139" s="18"/>
      <c r="B139" s="19"/>
      <c r="C139" s="19"/>
      <c r="D139" s="19"/>
      <c r="E139" s="2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ht="16" x14ac:dyDescent="0.2">
      <c r="A140" s="18"/>
      <c r="B140" s="19"/>
      <c r="C140" s="19"/>
      <c r="D140" s="19"/>
      <c r="E140" s="2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16" x14ac:dyDescent="0.2">
      <c r="A141" s="18"/>
      <c r="B141" s="19"/>
      <c r="C141" s="19"/>
      <c r="D141" s="19"/>
      <c r="E141" s="2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ht="16" x14ac:dyDescent="0.2">
      <c r="A142" s="18"/>
      <c r="B142" s="19"/>
      <c r="C142" s="19"/>
      <c r="D142" s="19"/>
      <c r="E142" s="2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ht="16" x14ac:dyDescent="0.2">
      <c r="A143" s="18"/>
      <c r="B143" s="19"/>
      <c r="C143" s="19"/>
      <c r="D143" s="19"/>
      <c r="E143" s="2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ht="16" x14ac:dyDescent="0.2">
      <c r="A144" s="18"/>
      <c r="B144" s="19"/>
      <c r="C144" s="19"/>
      <c r="D144" s="19"/>
      <c r="E144" s="2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ht="16" x14ac:dyDescent="0.2">
      <c r="A145" s="18"/>
      <c r="B145" s="19"/>
      <c r="C145" s="19"/>
      <c r="D145" s="19"/>
      <c r="E145" s="2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ht="16" x14ac:dyDescent="0.2">
      <c r="A146" s="18"/>
      <c r="B146" s="19"/>
      <c r="C146" s="19"/>
      <c r="D146" s="19"/>
      <c r="E146" s="2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ht="16" x14ac:dyDescent="0.2">
      <c r="A147" s="18"/>
      <c r="B147" s="19"/>
      <c r="C147" s="19"/>
      <c r="D147" s="19"/>
      <c r="E147" s="2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ht="16" x14ac:dyDescent="0.2">
      <c r="A148" s="18"/>
      <c r="B148" s="19"/>
      <c r="C148" s="19"/>
      <c r="D148" s="19"/>
      <c r="E148" s="2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ht="16" x14ac:dyDescent="0.2">
      <c r="A149" s="18"/>
      <c r="B149" s="19"/>
      <c r="C149" s="19"/>
      <c r="D149" s="19"/>
      <c r="E149" s="2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ht="16" x14ac:dyDescent="0.2">
      <c r="A150" s="18"/>
      <c r="B150" s="19"/>
      <c r="C150" s="19"/>
      <c r="D150" s="19"/>
      <c r="E150" s="2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ht="16" x14ac:dyDescent="0.2">
      <c r="A151" s="18"/>
      <c r="B151" s="19"/>
      <c r="C151" s="19"/>
      <c r="D151" s="19"/>
      <c r="E151" s="2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ht="16" x14ac:dyDescent="0.2">
      <c r="A152" s="18"/>
      <c r="B152" s="19"/>
      <c r="C152" s="19"/>
      <c r="D152" s="19"/>
      <c r="E152" s="2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ht="16" x14ac:dyDescent="0.2">
      <c r="A153" s="18"/>
      <c r="B153" s="19"/>
      <c r="C153" s="19"/>
      <c r="D153" s="19"/>
      <c r="E153" s="2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ht="16" x14ac:dyDescent="0.2">
      <c r="A154" s="18"/>
      <c r="B154" s="19"/>
      <c r="C154" s="19"/>
      <c r="D154" s="19"/>
      <c r="E154" s="2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ht="16" x14ac:dyDescent="0.2">
      <c r="A155" s="18"/>
      <c r="B155" s="19"/>
      <c r="C155" s="19"/>
      <c r="D155" s="19"/>
      <c r="E155" s="2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6" x14ac:dyDescent="0.2">
      <c r="A156" s="18"/>
      <c r="B156" s="19"/>
      <c r="C156" s="19"/>
      <c r="D156" s="19"/>
      <c r="E156" s="2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ht="16" x14ac:dyDescent="0.2">
      <c r="A157" s="18"/>
      <c r="B157" s="19"/>
      <c r="C157" s="19"/>
      <c r="D157" s="19"/>
      <c r="E157" s="2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ht="16" x14ac:dyDescent="0.2">
      <c r="A158" s="18"/>
      <c r="B158" s="19"/>
      <c r="C158" s="19"/>
      <c r="D158" s="19"/>
      <c r="E158" s="2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ht="16" x14ac:dyDescent="0.2">
      <c r="A159" s="18"/>
      <c r="B159" s="19"/>
      <c r="C159" s="19"/>
      <c r="D159" s="19"/>
      <c r="E159" s="2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t="16" x14ac:dyDescent="0.2">
      <c r="A160" s="18"/>
      <c r="B160" s="19"/>
      <c r="C160" s="19"/>
      <c r="D160" s="19"/>
      <c r="E160" s="2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ht="16" x14ac:dyDescent="0.2">
      <c r="A161" s="18"/>
      <c r="B161" s="19"/>
      <c r="C161" s="19"/>
      <c r="D161" s="19"/>
      <c r="E161" s="2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6" x14ac:dyDescent="0.2">
      <c r="A162" s="18"/>
      <c r="B162" s="19"/>
      <c r="C162" s="19"/>
      <c r="D162" s="19"/>
      <c r="E162" s="2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ht="16" x14ac:dyDescent="0.2">
      <c r="A163" s="18"/>
      <c r="B163" s="19"/>
      <c r="C163" s="19"/>
      <c r="D163" s="19"/>
      <c r="E163" s="2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ht="16" x14ac:dyDescent="0.2">
      <c r="A164" s="18"/>
      <c r="B164" s="19"/>
      <c r="C164" s="19"/>
      <c r="D164" s="19"/>
      <c r="E164" s="2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ht="16" x14ac:dyDescent="0.2">
      <c r="A165" s="18"/>
      <c r="B165" s="19"/>
      <c r="C165" s="19"/>
      <c r="D165" s="19"/>
      <c r="E165" s="2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ht="16" x14ac:dyDescent="0.2">
      <c r="A166" s="18"/>
      <c r="B166" s="19"/>
      <c r="C166" s="19"/>
      <c r="D166" s="19"/>
      <c r="E166" s="2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ht="16" x14ac:dyDescent="0.2">
      <c r="A167" s="18"/>
      <c r="B167" s="19"/>
      <c r="C167" s="19"/>
      <c r="D167" s="19"/>
      <c r="E167" s="2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ht="16" x14ac:dyDescent="0.2">
      <c r="A168" s="18"/>
      <c r="B168" s="19"/>
      <c r="C168" s="19"/>
      <c r="D168" s="19"/>
      <c r="E168" s="2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ht="16" x14ac:dyDescent="0.2">
      <c r="A169" s="18"/>
      <c r="B169" s="19"/>
      <c r="C169" s="19"/>
      <c r="D169" s="19"/>
      <c r="E169" s="2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ht="16" x14ac:dyDescent="0.2">
      <c r="A170" s="18"/>
      <c r="B170" s="19"/>
      <c r="C170" s="19"/>
      <c r="D170" s="19"/>
      <c r="E170" s="2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ht="16" x14ac:dyDescent="0.2">
      <c r="A171" s="18"/>
      <c r="B171" s="19"/>
      <c r="C171" s="19"/>
      <c r="D171" s="19"/>
      <c r="E171" s="2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ht="16" x14ac:dyDescent="0.2">
      <c r="A172" s="18"/>
      <c r="B172" s="19"/>
      <c r="C172" s="19"/>
      <c r="D172" s="19"/>
      <c r="E172" s="2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ht="16" x14ac:dyDescent="0.2">
      <c r="A173" s="18"/>
      <c r="B173" s="19"/>
      <c r="C173" s="19"/>
      <c r="D173" s="19"/>
      <c r="E173" s="2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ht="16" x14ac:dyDescent="0.2">
      <c r="A174" s="18"/>
      <c r="B174" s="19"/>
      <c r="C174" s="19"/>
      <c r="D174" s="19"/>
      <c r="E174" s="2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ht="16" x14ac:dyDescent="0.2">
      <c r="A175" s="18"/>
      <c r="B175" s="19"/>
      <c r="C175" s="19"/>
      <c r="D175" s="19"/>
      <c r="E175" s="2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ht="16" x14ac:dyDescent="0.2">
      <c r="A176" s="18"/>
      <c r="B176" s="19"/>
      <c r="C176" s="19"/>
      <c r="D176" s="19"/>
      <c r="E176" s="2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ht="16" x14ac:dyDescent="0.2">
      <c r="A177" s="18"/>
      <c r="B177" s="19"/>
      <c r="C177" s="19"/>
      <c r="D177" s="19"/>
      <c r="E177" s="2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ht="16" x14ac:dyDescent="0.2">
      <c r="A178" s="18"/>
      <c r="B178" s="19"/>
      <c r="C178" s="19"/>
      <c r="D178" s="19"/>
      <c r="E178" s="2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ht="16" x14ac:dyDescent="0.2">
      <c r="A179" s="18"/>
      <c r="B179" s="19"/>
      <c r="C179" s="19"/>
      <c r="D179" s="19"/>
      <c r="E179" s="2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ht="16" x14ac:dyDescent="0.2">
      <c r="A180" s="18"/>
      <c r="B180" s="19"/>
      <c r="C180" s="19"/>
      <c r="D180" s="19"/>
      <c r="E180" s="2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ht="16" x14ac:dyDescent="0.2">
      <c r="A181" s="18"/>
      <c r="B181" s="19"/>
      <c r="C181" s="19"/>
      <c r="D181" s="19"/>
      <c r="E181" s="2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ht="16" x14ac:dyDescent="0.2">
      <c r="A182" s="18"/>
      <c r="B182" s="19"/>
      <c r="C182" s="19"/>
      <c r="D182" s="19"/>
      <c r="E182" s="2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ht="16" x14ac:dyDescent="0.2">
      <c r="A183" s="18"/>
      <c r="B183" s="19"/>
      <c r="C183" s="19"/>
      <c r="D183" s="19"/>
      <c r="E183" s="2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16" x14ac:dyDescent="0.2">
      <c r="A184" s="18"/>
      <c r="B184" s="19"/>
      <c r="C184" s="19"/>
      <c r="D184" s="19"/>
      <c r="E184" s="2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16" x14ac:dyDescent="0.2">
      <c r="A185" s="18"/>
      <c r="B185" s="19"/>
      <c r="C185" s="19"/>
      <c r="D185" s="19"/>
      <c r="E185" s="2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ht="16" x14ac:dyDescent="0.2">
      <c r="A186" s="18"/>
      <c r="B186" s="19"/>
      <c r="C186" s="19"/>
      <c r="D186" s="19"/>
      <c r="E186" s="2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16" x14ac:dyDescent="0.2">
      <c r="A187" s="18"/>
      <c r="B187" s="19"/>
      <c r="C187" s="19"/>
      <c r="D187" s="19"/>
      <c r="E187" s="2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ht="16" x14ac:dyDescent="0.2">
      <c r="A188" s="18"/>
      <c r="B188" s="19"/>
      <c r="C188" s="19"/>
      <c r="D188" s="19"/>
      <c r="E188" s="2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ht="16" x14ac:dyDescent="0.2">
      <c r="A189" s="18"/>
      <c r="B189" s="19"/>
      <c r="C189" s="19"/>
      <c r="D189" s="19"/>
      <c r="E189" s="2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ht="16" x14ac:dyDescent="0.2">
      <c r="A190" s="18"/>
      <c r="B190" s="19"/>
      <c r="C190" s="19"/>
      <c r="D190" s="19"/>
      <c r="E190" s="2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ht="16" x14ac:dyDescent="0.2">
      <c r="A191" s="18"/>
      <c r="B191" s="19"/>
      <c r="C191" s="19"/>
      <c r="D191" s="19"/>
      <c r="E191" s="2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ht="16" x14ac:dyDescent="0.2">
      <c r="A192" s="18"/>
      <c r="B192" s="19"/>
      <c r="C192" s="19"/>
      <c r="D192" s="19"/>
      <c r="E192" s="2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ht="16" x14ac:dyDescent="0.2">
      <c r="A193" s="18"/>
      <c r="B193" s="19"/>
      <c r="C193" s="19"/>
      <c r="D193" s="19"/>
      <c r="E193" s="2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ht="16" x14ac:dyDescent="0.2">
      <c r="A194" s="18"/>
      <c r="B194" s="19"/>
      <c r="C194" s="19"/>
      <c r="D194" s="19"/>
      <c r="E194" s="2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ht="16" x14ac:dyDescent="0.2">
      <c r="A195" s="18"/>
      <c r="B195" s="19"/>
      <c r="C195" s="19"/>
      <c r="D195" s="19"/>
      <c r="E195" s="2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ht="16" x14ac:dyDescent="0.2">
      <c r="A196" s="18"/>
      <c r="B196" s="19"/>
      <c r="C196" s="19"/>
      <c r="D196" s="19"/>
      <c r="E196" s="2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ht="16" x14ac:dyDescent="0.2">
      <c r="A197" s="18"/>
      <c r="B197" s="19"/>
      <c r="C197" s="19"/>
      <c r="D197" s="19"/>
      <c r="E197" s="2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ht="16" x14ac:dyDescent="0.2">
      <c r="A198" s="18"/>
      <c r="B198" s="19"/>
      <c r="C198" s="19"/>
      <c r="D198" s="19"/>
      <c r="E198" s="2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ht="16" x14ac:dyDescent="0.2">
      <c r="A199" s="18"/>
      <c r="B199" s="19"/>
      <c r="C199" s="19"/>
      <c r="D199" s="19"/>
      <c r="E199" s="2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ht="16" x14ac:dyDescent="0.2">
      <c r="A200" s="18"/>
      <c r="B200" s="19"/>
      <c r="C200" s="19"/>
      <c r="D200" s="19"/>
      <c r="E200" s="2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ht="16" x14ac:dyDescent="0.2">
      <c r="A201" s="18"/>
      <c r="B201" s="19"/>
      <c r="C201" s="19"/>
      <c r="D201" s="19"/>
      <c r="E201" s="2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ht="16" x14ac:dyDescent="0.2">
      <c r="A202" s="18"/>
      <c r="B202" s="19"/>
      <c r="C202" s="19"/>
      <c r="D202" s="19"/>
      <c r="E202" s="2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ht="16" x14ac:dyDescent="0.2">
      <c r="A203" s="18"/>
      <c r="B203" s="19"/>
      <c r="C203" s="19"/>
      <c r="D203" s="19"/>
      <c r="E203" s="2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ht="16" x14ac:dyDescent="0.2">
      <c r="A204" s="18"/>
      <c r="B204" s="19"/>
      <c r="C204" s="19"/>
      <c r="D204" s="19"/>
      <c r="E204" s="2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ht="16" x14ac:dyDescent="0.2">
      <c r="A205" s="18"/>
      <c r="B205" s="19"/>
      <c r="C205" s="19"/>
      <c r="D205" s="19"/>
      <c r="E205" s="2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ht="16" x14ac:dyDescent="0.2">
      <c r="A206" s="18"/>
      <c r="B206" s="19"/>
      <c r="C206" s="19"/>
      <c r="D206" s="19"/>
      <c r="E206" s="2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ht="16" x14ac:dyDescent="0.2">
      <c r="A207" s="18"/>
      <c r="B207" s="19"/>
      <c r="C207" s="19"/>
      <c r="D207" s="19"/>
      <c r="E207" s="2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ht="16" x14ac:dyDescent="0.2">
      <c r="A208" s="18"/>
      <c r="B208" s="19"/>
      <c r="C208" s="19"/>
      <c r="D208" s="19"/>
      <c r="E208" s="2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ht="16" x14ac:dyDescent="0.2">
      <c r="A209" s="18"/>
      <c r="B209" s="19"/>
      <c r="C209" s="19"/>
      <c r="D209" s="19"/>
      <c r="E209" s="2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ht="16" x14ac:dyDescent="0.2">
      <c r="A210" s="18"/>
      <c r="B210" s="19"/>
      <c r="C210" s="19"/>
      <c r="D210" s="19"/>
      <c r="E210" s="2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ht="16" x14ac:dyDescent="0.2">
      <c r="A211" s="18"/>
      <c r="B211" s="19"/>
      <c r="C211" s="19"/>
      <c r="D211" s="19"/>
      <c r="E211" s="2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ht="16" x14ac:dyDescent="0.2">
      <c r="A212" s="18"/>
      <c r="B212" s="19"/>
      <c r="C212" s="19"/>
      <c r="D212" s="19"/>
      <c r="E212" s="2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ht="16" x14ac:dyDescent="0.2">
      <c r="A213" s="18"/>
      <c r="B213" s="19"/>
      <c r="C213" s="19"/>
      <c r="D213" s="19"/>
      <c r="E213" s="2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ht="16" x14ac:dyDescent="0.2">
      <c r="A214" s="18"/>
      <c r="B214" s="19"/>
      <c r="C214" s="19"/>
      <c r="D214" s="19"/>
      <c r="E214" s="2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ht="16" x14ac:dyDescent="0.2">
      <c r="A215" s="18"/>
      <c r="B215" s="19"/>
      <c r="C215" s="19"/>
      <c r="D215" s="19"/>
      <c r="E215" s="2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ht="16" x14ac:dyDescent="0.2">
      <c r="A216" s="18"/>
      <c r="B216" s="19"/>
      <c r="C216" s="19"/>
      <c r="D216" s="19"/>
      <c r="E216" s="2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ht="16" x14ac:dyDescent="0.2">
      <c r="A217" s="18"/>
      <c r="B217" s="19"/>
      <c r="C217" s="19"/>
      <c r="D217" s="19"/>
      <c r="E217" s="2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6" x14ac:dyDescent="0.2">
      <c r="A218" s="18"/>
      <c r="B218" s="19"/>
      <c r="C218" s="19"/>
      <c r="D218" s="19"/>
      <c r="E218" s="2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6" x14ac:dyDescent="0.2">
      <c r="A219" s="18"/>
      <c r="B219" s="19"/>
      <c r="C219" s="19"/>
      <c r="D219" s="19"/>
      <c r="E219" s="2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6" x14ac:dyDescent="0.2">
      <c r="A220" s="18"/>
      <c r="B220" s="19"/>
      <c r="C220" s="19"/>
      <c r="D220" s="19"/>
      <c r="E220" s="2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ht="16" x14ac:dyDescent="0.2">
      <c r="A221" s="18"/>
      <c r="B221" s="19"/>
      <c r="C221" s="19"/>
      <c r="D221" s="19"/>
      <c r="E221" s="2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ht="16" x14ac:dyDescent="0.2">
      <c r="A222" s="18"/>
      <c r="B222" s="19"/>
      <c r="C222" s="19"/>
      <c r="D222" s="19"/>
      <c r="E222" s="2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ht="16" x14ac:dyDescent="0.2">
      <c r="A223" s="18"/>
      <c r="B223" s="19"/>
      <c r="C223" s="19"/>
      <c r="D223" s="19"/>
      <c r="E223" s="2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ht="16" x14ac:dyDescent="0.2">
      <c r="A224" s="18"/>
      <c r="B224" s="19"/>
      <c r="C224" s="19"/>
      <c r="D224" s="19"/>
      <c r="E224" s="2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ht="16" x14ac:dyDescent="0.2">
      <c r="A225" s="18"/>
      <c r="B225" s="19"/>
      <c r="C225" s="19"/>
      <c r="D225" s="19"/>
      <c r="E225" s="2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ht="16" x14ac:dyDescent="0.2">
      <c r="A226" s="18"/>
      <c r="B226" s="19"/>
      <c r="C226" s="19"/>
      <c r="D226" s="19"/>
      <c r="E226" s="2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ht="16" x14ac:dyDescent="0.2">
      <c r="A227" s="18"/>
      <c r="B227" s="19"/>
      <c r="C227" s="19"/>
      <c r="D227" s="19"/>
      <c r="E227" s="2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ht="16" x14ac:dyDescent="0.2">
      <c r="A228" s="18"/>
      <c r="B228" s="19"/>
      <c r="C228" s="19"/>
      <c r="D228" s="19"/>
      <c r="E228" s="2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6" x14ac:dyDescent="0.2">
      <c r="A229" s="18"/>
      <c r="B229" s="19"/>
      <c r="C229" s="19"/>
      <c r="D229" s="19"/>
      <c r="E229" s="2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ht="16" x14ac:dyDescent="0.2">
      <c r="A230" s="18"/>
      <c r="B230" s="19"/>
      <c r="C230" s="19"/>
      <c r="D230" s="19"/>
      <c r="E230" s="2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ht="16" x14ac:dyDescent="0.2">
      <c r="A231" s="18"/>
      <c r="B231" s="19"/>
      <c r="C231" s="19"/>
      <c r="D231" s="19"/>
      <c r="E231" s="2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ht="16" x14ac:dyDescent="0.2">
      <c r="A232" s="18"/>
      <c r="B232" s="19"/>
      <c r="C232" s="19"/>
      <c r="D232" s="19"/>
      <c r="E232" s="2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ht="16" x14ac:dyDescent="0.2">
      <c r="A233" s="18"/>
      <c r="B233" s="19"/>
      <c r="C233" s="19"/>
      <c r="D233" s="19"/>
      <c r="E233" s="2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ht="16" x14ac:dyDescent="0.2">
      <c r="A234" s="18"/>
      <c r="B234" s="19"/>
      <c r="C234" s="19"/>
      <c r="D234" s="19"/>
      <c r="E234" s="2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ht="16" x14ac:dyDescent="0.2">
      <c r="A235" s="18"/>
      <c r="B235" s="19"/>
      <c r="C235" s="19"/>
      <c r="D235" s="19"/>
      <c r="E235" s="2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ht="16" x14ac:dyDescent="0.2">
      <c r="A236" s="18"/>
      <c r="B236" s="19"/>
      <c r="C236" s="19"/>
      <c r="D236" s="19"/>
      <c r="E236" s="2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ht="16" x14ac:dyDescent="0.2">
      <c r="A237" s="18"/>
      <c r="B237" s="19"/>
      <c r="C237" s="19"/>
      <c r="D237" s="19"/>
      <c r="E237" s="2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ht="16" x14ac:dyDescent="0.2">
      <c r="A238" s="18"/>
      <c r="B238" s="19"/>
      <c r="C238" s="19"/>
      <c r="D238" s="19"/>
      <c r="E238" s="2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ht="16" x14ac:dyDescent="0.2">
      <c r="A239" s="18"/>
      <c r="B239" s="19"/>
      <c r="C239" s="19"/>
      <c r="D239" s="19"/>
      <c r="E239" s="2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ht="16" x14ac:dyDescent="0.2">
      <c r="A240" s="18"/>
      <c r="B240" s="19"/>
      <c r="C240" s="19"/>
      <c r="D240" s="19"/>
      <c r="E240" s="2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ht="16" x14ac:dyDescent="0.2">
      <c r="A241" s="18"/>
      <c r="B241" s="19"/>
      <c r="C241" s="19"/>
      <c r="D241" s="19"/>
      <c r="E241" s="2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ht="16" x14ac:dyDescent="0.2">
      <c r="A242" s="18"/>
      <c r="B242" s="19"/>
      <c r="C242" s="19"/>
      <c r="D242" s="19"/>
      <c r="E242" s="2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6" x14ac:dyDescent="0.2">
      <c r="A243" s="18"/>
      <c r="B243" s="19"/>
      <c r="C243" s="19"/>
      <c r="D243" s="19"/>
      <c r="E243" s="2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t="16" x14ac:dyDescent="0.2">
      <c r="A244" s="18"/>
      <c r="B244" s="19"/>
      <c r="C244" s="19"/>
      <c r="D244" s="19"/>
      <c r="E244" s="2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ht="16" x14ac:dyDescent="0.2">
      <c r="A245" s="18"/>
      <c r="B245" s="19"/>
      <c r="C245" s="19"/>
      <c r="D245" s="19"/>
      <c r="E245" s="2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ht="16" x14ac:dyDescent="0.2">
      <c r="A246" s="18"/>
      <c r="B246" s="19"/>
      <c r="C246" s="19"/>
      <c r="D246" s="19"/>
      <c r="E246" s="2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ht="16" x14ac:dyDescent="0.2">
      <c r="A247" s="18"/>
      <c r="B247" s="19"/>
      <c r="C247" s="19"/>
      <c r="D247" s="19"/>
      <c r="E247" s="2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ht="16" x14ac:dyDescent="0.2">
      <c r="A248" s="18"/>
      <c r="B248" s="19"/>
      <c r="C248" s="19"/>
      <c r="D248" s="19"/>
      <c r="E248" s="2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ht="16" x14ac:dyDescent="0.2">
      <c r="A249" s="18"/>
      <c r="B249" s="19"/>
      <c r="C249" s="19"/>
      <c r="D249" s="19"/>
      <c r="E249" s="2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t="16" x14ac:dyDescent="0.2">
      <c r="A250" s="18"/>
      <c r="B250" s="19"/>
      <c r="C250" s="19"/>
      <c r="D250" s="19"/>
      <c r="E250" s="2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6" x14ac:dyDescent="0.2">
      <c r="A251" s="18"/>
      <c r="B251" s="19"/>
      <c r="C251" s="19"/>
      <c r="D251" s="19"/>
      <c r="E251" s="2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t="16" x14ac:dyDescent="0.2">
      <c r="A252" s="18"/>
      <c r="B252" s="19"/>
      <c r="C252" s="19"/>
      <c r="D252" s="19"/>
      <c r="E252" s="2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ht="16" x14ac:dyDescent="0.2">
      <c r="A253" s="18"/>
      <c r="B253" s="19"/>
      <c r="C253" s="19"/>
      <c r="D253" s="19"/>
      <c r="E253" s="2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ht="16" x14ac:dyDescent="0.2">
      <c r="A254" s="18"/>
      <c r="B254" s="19"/>
      <c r="C254" s="19"/>
      <c r="D254" s="19"/>
      <c r="E254" s="2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ht="16" x14ac:dyDescent="0.2">
      <c r="A255" s="18"/>
      <c r="B255" s="19"/>
      <c r="C255" s="19"/>
      <c r="D255" s="19"/>
      <c r="E255" s="2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 ht="16" x14ac:dyDescent="0.2">
      <c r="A256" s="18"/>
      <c r="B256" s="19"/>
      <c r="C256" s="19"/>
      <c r="D256" s="19"/>
      <c r="E256" s="2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ht="16" x14ac:dyDescent="0.2">
      <c r="A257" s="18"/>
      <c r="B257" s="19"/>
      <c r="C257" s="19"/>
      <c r="D257" s="19"/>
      <c r="E257" s="2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ht="16" x14ac:dyDescent="0.2">
      <c r="A258" s="18"/>
      <c r="B258" s="19"/>
      <c r="C258" s="19"/>
      <c r="D258" s="19"/>
      <c r="E258" s="2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ht="16" x14ac:dyDescent="0.2">
      <c r="A259" s="18"/>
      <c r="B259" s="19"/>
      <c r="C259" s="19"/>
      <c r="D259" s="19"/>
      <c r="E259" s="2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ht="16" x14ac:dyDescent="0.2">
      <c r="A260" s="18"/>
      <c r="B260" s="19"/>
      <c r="C260" s="19"/>
      <c r="D260" s="19"/>
      <c r="E260" s="2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ht="16" x14ac:dyDescent="0.2">
      <c r="A261" s="18"/>
      <c r="B261" s="19"/>
      <c r="C261" s="19"/>
      <c r="D261" s="19"/>
      <c r="E261" s="2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ht="16" x14ac:dyDescent="0.2">
      <c r="A262" s="18"/>
      <c r="B262" s="19"/>
      <c r="C262" s="19"/>
      <c r="D262" s="19"/>
      <c r="E262" s="2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ht="16" x14ac:dyDescent="0.2">
      <c r="A263" s="18"/>
      <c r="B263" s="19"/>
      <c r="C263" s="19"/>
      <c r="D263" s="19"/>
      <c r="E263" s="2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ht="16" x14ac:dyDescent="0.2">
      <c r="A264" s="18"/>
      <c r="B264" s="19"/>
      <c r="C264" s="19"/>
      <c r="D264" s="19"/>
      <c r="E264" s="2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ht="16" x14ac:dyDescent="0.2">
      <c r="A265" s="18"/>
      <c r="B265" s="19"/>
      <c r="C265" s="19"/>
      <c r="D265" s="19"/>
      <c r="E265" s="2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ht="16" x14ac:dyDescent="0.2">
      <c r="A266" s="18"/>
      <c r="B266" s="19"/>
      <c r="C266" s="19"/>
      <c r="D266" s="19"/>
      <c r="E266" s="2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ht="16" x14ac:dyDescent="0.2">
      <c r="A267" s="18"/>
      <c r="B267" s="19"/>
      <c r="C267" s="19"/>
      <c r="D267" s="19"/>
      <c r="E267" s="2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6" x14ac:dyDescent="0.2">
      <c r="A268" s="18"/>
      <c r="B268" s="19"/>
      <c r="C268" s="19"/>
      <c r="D268" s="19"/>
      <c r="E268" s="2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6" x14ac:dyDescent="0.2">
      <c r="A269" s="18"/>
      <c r="B269" s="19"/>
      <c r="C269" s="19"/>
      <c r="D269" s="19"/>
      <c r="E269" s="2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6" x14ac:dyDescent="0.2">
      <c r="A270" s="18"/>
      <c r="B270" s="19"/>
      <c r="C270" s="19"/>
      <c r="D270" s="19"/>
      <c r="E270" s="2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6" x14ac:dyDescent="0.2">
      <c r="A271" s="18"/>
      <c r="B271" s="19"/>
      <c r="C271" s="19"/>
      <c r="D271" s="19"/>
      <c r="E271" s="2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6" x14ac:dyDescent="0.2">
      <c r="A272" s="18"/>
      <c r="B272" s="19"/>
      <c r="C272" s="19"/>
      <c r="D272" s="19"/>
      <c r="E272" s="2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ht="16" x14ac:dyDescent="0.2">
      <c r="A273" s="18"/>
      <c r="B273" s="19"/>
      <c r="C273" s="19"/>
      <c r="D273" s="19"/>
      <c r="E273" s="2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ht="16" x14ac:dyDescent="0.2">
      <c r="A274" s="18"/>
      <c r="B274" s="19"/>
      <c r="C274" s="19"/>
      <c r="D274" s="19"/>
      <c r="E274" s="2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ht="16" x14ac:dyDescent="0.2">
      <c r="A275" s="18"/>
      <c r="B275" s="19"/>
      <c r="C275" s="19"/>
      <c r="D275" s="19"/>
      <c r="E275" s="2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6" x14ac:dyDescent="0.2">
      <c r="A276" s="18"/>
      <c r="B276" s="19"/>
      <c r="C276" s="19"/>
      <c r="D276" s="19"/>
      <c r="E276" s="2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ht="16" x14ac:dyDescent="0.2">
      <c r="A277" s="18"/>
      <c r="B277" s="19"/>
      <c r="C277" s="19"/>
      <c r="D277" s="19"/>
      <c r="E277" s="2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ht="16" x14ac:dyDescent="0.2">
      <c r="A278" s="18"/>
      <c r="B278" s="19"/>
      <c r="C278" s="19"/>
      <c r="D278" s="19"/>
      <c r="E278" s="2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ht="16" x14ac:dyDescent="0.2">
      <c r="A279" s="18"/>
      <c r="B279" s="19"/>
      <c r="C279" s="19"/>
      <c r="D279" s="19"/>
      <c r="E279" s="2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ht="16" x14ac:dyDescent="0.2">
      <c r="A280" s="18"/>
      <c r="B280" s="19"/>
      <c r="C280" s="19"/>
      <c r="D280" s="19"/>
      <c r="E280" s="2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6" x14ac:dyDescent="0.2">
      <c r="A281" s="18"/>
      <c r="B281" s="19"/>
      <c r="C281" s="19"/>
      <c r="D281" s="19"/>
      <c r="E281" s="2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ht="16" x14ac:dyDescent="0.2">
      <c r="A282" s="18"/>
      <c r="B282" s="19"/>
      <c r="C282" s="19"/>
      <c r="D282" s="19"/>
      <c r="E282" s="2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ht="16" x14ac:dyDescent="0.2">
      <c r="A283" s="18"/>
      <c r="B283" s="19"/>
      <c r="C283" s="19"/>
      <c r="D283" s="19"/>
      <c r="E283" s="2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ht="16" x14ac:dyDescent="0.2">
      <c r="A284" s="18"/>
      <c r="B284" s="19"/>
      <c r="C284" s="19"/>
      <c r="D284" s="19"/>
      <c r="E284" s="2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ht="16" x14ac:dyDescent="0.2">
      <c r="A285" s="18"/>
      <c r="B285" s="19"/>
      <c r="C285" s="19"/>
      <c r="D285" s="19"/>
      <c r="E285" s="2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ht="16" x14ac:dyDescent="0.2">
      <c r="A286" s="18"/>
      <c r="B286" s="19"/>
      <c r="C286" s="19"/>
      <c r="D286" s="19"/>
      <c r="E286" s="2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ht="16" x14ac:dyDescent="0.2">
      <c r="A287" s="18"/>
      <c r="B287" s="19"/>
      <c r="C287" s="19"/>
      <c r="D287" s="19"/>
      <c r="E287" s="2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ht="16" x14ac:dyDescent="0.2">
      <c r="A288" s="18"/>
      <c r="B288" s="19"/>
      <c r="C288" s="19"/>
      <c r="D288" s="19"/>
      <c r="E288" s="2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ht="16" x14ac:dyDescent="0.2">
      <c r="A289" s="18"/>
      <c r="B289" s="19"/>
      <c r="C289" s="19"/>
      <c r="D289" s="19"/>
      <c r="E289" s="2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ht="16" x14ac:dyDescent="0.2">
      <c r="A290" s="18"/>
      <c r="B290" s="19"/>
      <c r="C290" s="19"/>
      <c r="D290" s="19"/>
      <c r="E290" s="2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ht="16" x14ac:dyDescent="0.2">
      <c r="A291" s="18"/>
      <c r="B291" s="19"/>
      <c r="C291" s="19"/>
      <c r="D291" s="19"/>
      <c r="E291" s="2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ht="16" x14ac:dyDescent="0.2">
      <c r="A292" s="18"/>
      <c r="B292" s="19"/>
      <c r="C292" s="19"/>
      <c r="D292" s="19"/>
      <c r="E292" s="2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ht="16" x14ac:dyDescent="0.2">
      <c r="A293" s="18"/>
      <c r="B293" s="19"/>
      <c r="C293" s="19"/>
      <c r="D293" s="19"/>
      <c r="E293" s="2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ht="16" x14ac:dyDescent="0.2">
      <c r="A294" s="18"/>
      <c r="B294" s="19"/>
      <c r="C294" s="19"/>
      <c r="D294" s="19"/>
      <c r="E294" s="2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ht="16" x14ac:dyDescent="0.2">
      <c r="A295" s="18"/>
      <c r="B295" s="19"/>
      <c r="C295" s="19"/>
      <c r="D295" s="19"/>
      <c r="E295" s="2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ht="16" x14ac:dyDescent="0.2">
      <c r="A296" s="18"/>
      <c r="B296" s="19"/>
      <c r="C296" s="19"/>
      <c r="D296" s="19"/>
      <c r="E296" s="2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ht="16" x14ac:dyDescent="0.2">
      <c r="A297" s="18"/>
      <c r="B297" s="19"/>
      <c r="C297" s="19"/>
      <c r="D297" s="19"/>
      <c r="E297" s="2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ht="16" x14ac:dyDescent="0.2">
      <c r="A298" s="18"/>
      <c r="B298" s="19"/>
      <c r="C298" s="19"/>
      <c r="D298" s="19"/>
      <c r="E298" s="2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ht="16" x14ac:dyDescent="0.2">
      <c r="A299" s="18"/>
      <c r="B299" s="19"/>
      <c r="C299" s="19"/>
      <c r="D299" s="19"/>
      <c r="E299" s="2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ht="16" x14ac:dyDescent="0.2">
      <c r="A300" s="18"/>
      <c r="B300" s="19"/>
      <c r="C300" s="19"/>
      <c r="D300" s="19"/>
      <c r="E300" s="2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ht="16" x14ac:dyDescent="0.2">
      <c r="A301" s="18"/>
      <c r="B301" s="19"/>
      <c r="C301" s="19"/>
      <c r="D301" s="19"/>
      <c r="E301" s="2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ht="16" x14ac:dyDescent="0.2">
      <c r="A302" s="18"/>
      <c r="B302" s="19"/>
      <c r="C302" s="19"/>
      <c r="D302" s="19"/>
      <c r="E302" s="2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ht="16" x14ac:dyDescent="0.2">
      <c r="A303" s="18"/>
      <c r="B303" s="19"/>
      <c r="C303" s="19"/>
      <c r="D303" s="19"/>
      <c r="E303" s="2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ht="16" x14ac:dyDescent="0.2">
      <c r="A304" s="18"/>
      <c r="B304" s="19"/>
      <c r="C304" s="19"/>
      <c r="D304" s="19"/>
      <c r="E304" s="2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6" x14ac:dyDescent="0.2">
      <c r="A305" s="18"/>
      <c r="B305" s="19"/>
      <c r="C305" s="19"/>
      <c r="D305" s="19"/>
      <c r="E305" s="2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ht="16" x14ac:dyDescent="0.2">
      <c r="A306" s="18"/>
      <c r="B306" s="19"/>
      <c r="C306" s="19"/>
      <c r="D306" s="19"/>
      <c r="E306" s="2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6" x14ac:dyDescent="0.2">
      <c r="A307" s="18"/>
      <c r="B307" s="19"/>
      <c r="C307" s="19"/>
      <c r="D307" s="19"/>
      <c r="E307" s="2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6" x14ac:dyDescent="0.2">
      <c r="A308" s="18"/>
      <c r="B308" s="19"/>
      <c r="C308" s="19"/>
      <c r="D308" s="19"/>
      <c r="E308" s="2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6" x14ac:dyDescent="0.2">
      <c r="A309" s="18"/>
      <c r="B309" s="19"/>
      <c r="C309" s="19"/>
      <c r="D309" s="19"/>
      <c r="E309" s="2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6" x14ac:dyDescent="0.2">
      <c r="A310" s="18"/>
      <c r="B310" s="19"/>
      <c r="C310" s="19"/>
      <c r="D310" s="19"/>
      <c r="E310" s="2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6" x14ac:dyDescent="0.2">
      <c r="A311" s="18"/>
      <c r="B311" s="19"/>
      <c r="C311" s="19"/>
      <c r="D311" s="19"/>
      <c r="E311" s="2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6" x14ac:dyDescent="0.2">
      <c r="A312" s="18"/>
      <c r="B312" s="19"/>
      <c r="C312" s="19"/>
      <c r="D312" s="19"/>
      <c r="E312" s="2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6" x14ac:dyDescent="0.2">
      <c r="A313" s="18"/>
      <c r="B313" s="19"/>
      <c r="C313" s="19"/>
      <c r="D313" s="19"/>
      <c r="E313" s="2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6" x14ac:dyDescent="0.2">
      <c r="A314" s="18"/>
      <c r="B314" s="19"/>
      <c r="C314" s="19"/>
      <c r="D314" s="19"/>
      <c r="E314" s="2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6" x14ac:dyDescent="0.2">
      <c r="A315" s="18"/>
      <c r="B315" s="19"/>
      <c r="C315" s="19"/>
      <c r="D315" s="19"/>
      <c r="E315" s="2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6" x14ac:dyDescent="0.2">
      <c r="A316" s="18"/>
      <c r="B316" s="19"/>
      <c r="C316" s="19"/>
      <c r="D316" s="19"/>
      <c r="E316" s="2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6" x14ac:dyDescent="0.2">
      <c r="A317" s="18"/>
      <c r="B317" s="19"/>
      <c r="C317" s="19"/>
      <c r="D317" s="19"/>
      <c r="E317" s="2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6" x14ac:dyDescent="0.2">
      <c r="A318" s="18"/>
      <c r="B318" s="19"/>
      <c r="C318" s="19"/>
      <c r="D318" s="19"/>
      <c r="E318" s="2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6" x14ac:dyDescent="0.2">
      <c r="A319" s="18"/>
      <c r="B319" s="19"/>
      <c r="C319" s="19"/>
      <c r="D319" s="19"/>
      <c r="E319" s="2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ht="16" x14ac:dyDescent="0.2">
      <c r="A320" s="18"/>
      <c r="B320" s="19"/>
      <c r="C320" s="19"/>
      <c r="D320" s="19"/>
      <c r="E320" s="2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ht="16" x14ac:dyDescent="0.2">
      <c r="A321" s="18"/>
      <c r="B321" s="19"/>
      <c r="C321" s="19"/>
      <c r="D321" s="19"/>
      <c r="E321" s="2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6" x14ac:dyDescent="0.2">
      <c r="A322" s="18"/>
      <c r="B322" s="19"/>
      <c r="C322" s="19"/>
      <c r="D322" s="19"/>
      <c r="E322" s="2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6" x14ac:dyDescent="0.2">
      <c r="A323" s="18"/>
      <c r="B323" s="19"/>
      <c r="C323" s="19"/>
      <c r="D323" s="19"/>
      <c r="E323" s="2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6" x14ac:dyDescent="0.2">
      <c r="A324" s="18"/>
      <c r="B324" s="19"/>
      <c r="C324" s="19"/>
      <c r="D324" s="19"/>
      <c r="E324" s="2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6" x14ac:dyDescent="0.2">
      <c r="A325" s="18"/>
      <c r="B325" s="19"/>
      <c r="C325" s="19"/>
      <c r="D325" s="19"/>
      <c r="E325" s="2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6" x14ac:dyDescent="0.2">
      <c r="A326" s="18"/>
      <c r="B326" s="19"/>
      <c r="C326" s="19"/>
      <c r="D326" s="19"/>
      <c r="E326" s="2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6" x14ac:dyDescent="0.2">
      <c r="A327" s="18"/>
      <c r="B327" s="19"/>
      <c r="C327" s="19"/>
      <c r="D327" s="19"/>
      <c r="E327" s="2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6" x14ac:dyDescent="0.2">
      <c r="A328" s="18"/>
      <c r="B328" s="19"/>
      <c r="C328" s="19"/>
      <c r="D328" s="19"/>
      <c r="E328" s="2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6" x14ac:dyDescent="0.2">
      <c r="A329" s="18"/>
      <c r="B329" s="19"/>
      <c r="C329" s="19"/>
      <c r="D329" s="19"/>
      <c r="E329" s="2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6" x14ac:dyDescent="0.2">
      <c r="A330" s="18"/>
      <c r="B330" s="19"/>
      <c r="C330" s="19"/>
      <c r="D330" s="19"/>
      <c r="E330" s="2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6" x14ac:dyDescent="0.2">
      <c r="A331" s="18"/>
      <c r="B331" s="19"/>
      <c r="C331" s="19"/>
      <c r="D331" s="19"/>
      <c r="E331" s="2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6" x14ac:dyDescent="0.2">
      <c r="A332" s="18"/>
      <c r="B332" s="19"/>
      <c r="C332" s="19"/>
      <c r="D332" s="19"/>
      <c r="E332" s="2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6" x14ac:dyDescent="0.2">
      <c r="A333" s="18"/>
      <c r="B333" s="19"/>
      <c r="C333" s="19"/>
      <c r="D333" s="19"/>
      <c r="E333" s="2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6" x14ac:dyDescent="0.2">
      <c r="A334" s="18"/>
      <c r="B334" s="19"/>
      <c r="C334" s="19"/>
      <c r="D334" s="19"/>
      <c r="E334" s="2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 ht="16" x14ac:dyDescent="0.2">
      <c r="A335" s="18"/>
      <c r="B335" s="19"/>
      <c r="C335" s="19"/>
      <c r="D335" s="19"/>
      <c r="E335" s="2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ht="16" x14ac:dyDescent="0.2">
      <c r="A336" s="18"/>
      <c r="B336" s="19"/>
      <c r="C336" s="19"/>
      <c r="D336" s="19"/>
      <c r="E336" s="2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5" ht="16" x14ac:dyDescent="0.2">
      <c r="A337" s="18"/>
      <c r="B337" s="19"/>
      <c r="C337" s="19"/>
      <c r="D337" s="19"/>
      <c r="E337" s="2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5" ht="16" x14ac:dyDescent="0.2">
      <c r="A338" s="18"/>
      <c r="B338" s="19"/>
      <c r="C338" s="19"/>
      <c r="D338" s="19"/>
      <c r="E338" s="2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5" ht="16" x14ac:dyDescent="0.2">
      <c r="A339" s="18"/>
      <c r="B339" s="19"/>
      <c r="C339" s="19"/>
      <c r="D339" s="19"/>
      <c r="E339" s="2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5" ht="16" x14ac:dyDescent="0.2">
      <c r="A340" s="18"/>
      <c r="B340" s="19"/>
      <c r="C340" s="19"/>
      <c r="D340" s="19"/>
      <c r="E340" s="2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5" ht="16" x14ac:dyDescent="0.2">
      <c r="A341" s="18"/>
      <c r="B341" s="19"/>
      <c r="C341" s="19"/>
      <c r="D341" s="19"/>
      <c r="E341" s="2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1:15" ht="16" x14ac:dyDescent="0.2">
      <c r="A342" s="18"/>
      <c r="B342" s="19"/>
      <c r="C342" s="19"/>
      <c r="D342" s="19"/>
      <c r="E342" s="2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5" ht="16" x14ac:dyDescent="0.2">
      <c r="A343" s="18"/>
      <c r="B343" s="19"/>
      <c r="C343" s="19"/>
      <c r="D343" s="19"/>
      <c r="E343" s="2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 ht="16" x14ac:dyDescent="0.2">
      <c r="A344" s="18"/>
      <c r="B344" s="19"/>
      <c r="C344" s="19"/>
      <c r="D344" s="19"/>
      <c r="E344" s="2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ht="16" x14ac:dyDescent="0.2">
      <c r="A345" s="18"/>
      <c r="B345" s="19"/>
      <c r="C345" s="19"/>
      <c r="D345" s="19"/>
      <c r="E345" s="2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5" ht="16" x14ac:dyDescent="0.2">
      <c r="A346" s="18"/>
      <c r="B346" s="19"/>
      <c r="C346" s="19"/>
      <c r="D346" s="19"/>
      <c r="E346" s="2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5" ht="16" x14ac:dyDescent="0.2">
      <c r="A347" s="18"/>
      <c r="B347" s="19"/>
      <c r="C347" s="19"/>
      <c r="D347" s="19"/>
      <c r="E347" s="2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5" ht="16" x14ac:dyDescent="0.2">
      <c r="A348" s="18"/>
      <c r="B348" s="19"/>
      <c r="C348" s="19"/>
      <c r="D348" s="19"/>
      <c r="E348" s="2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 ht="16" x14ac:dyDescent="0.2">
      <c r="A349" s="18"/>
      <c r="B349" s="19"/>
      <c r="C349" s="19"/>
      <c r="D349" s="19"/>
      <c r="E349" s="2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 ht="16" x14ac:dyDescent="0.2">
      <c r="A350" s="18"/>
      <c r="B350" s="19"/>
      <c r="C350" s="19"/>
      <c r="D350" s="19"/>
      <c r="E350" s="2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5" ht="16" x14ac:dyDescent="0.2">
      <c r="A351" s="18"/>
      <c r="B351" s="19"/>
      <c r="C351" s="19"/>
      <c r="D351" s="19"/>
      <c r="E351" s="2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5" ht="16" x14ac:dyDescent="0.2">
      <c r="A352" s="18"/>
      <c r="B352" s="19"/>
      <c r="C352" s="19"/>
      <c r="D352" s="19"/>
      <c r="E352" s="2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 ht="16" x14ac:dyDescent="0.2">
      <c r="A353" s="18"/>
      <c r="B353" s="19"/>
      <c r="C353" s="19"/>
      <c r="D353" s="19"/>
      <c r="E353" s="2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6" x14ac:dyDescent="0.2">
      <c r="A354" s="18"/>
      <c r="B354" s="19"/>
      <c r="C354" s="19"/>
      <c r="D354" s="19"/>
      <c r="E354" s="2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 ht="16" x14ac:dyDescent="0.2">
      <c r="A355" s="18"/>
      <c r="B355" s="19"/>
      <c r="C355" s="19"/>
      <c r="D355" s="19"/>
      <c r="E355" s="2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6" x14ac:dyDescent="0.2">
      <c r="A356" s="18"/>
      <c r="B356" s="19"/>
      <c r="C356" s="19"/>
      <c r="D356" s="19"/>
      <c r="E356" s="2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6" x14ac:dyDescent="0.2">
      <c r="A357" s="18"/>
      <c r="B357" s="19"/>
      <c r="C357" s="19"/>
      <c r="D357" s="19"/>
      <c r="E357" s="2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6" x14ac:dyDescent="0.2">
      <c r="A358" s="18"/>
      <c r="B358" s="19"/>
      <c r="C358" s="19"/>
      <c r="D358" s="19"/>
      <c r="E358" s="2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6" x14ac:dyDescent="0.2">
      <c r="A359" s="18"/>
      <c r="B359" s="19"/>
      <c r="C359" s="19"/>
      <c r="D359" s="19"/>
      <c r="E359" s="2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6" x14ac:dyDescent="0.2">
      <c r="A360" s="18"/>
      <c r="B360" s="19"/>
      <c r="C360" s="19"/>
      <c r="D360" s="19"/>
      <c r="E360" s="2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6" x14ac:dyDescent="0.2">
      <c r="A361" s="18"/>
      <c r="B361" s="19"/>
      <c r="C361" s="19"/>
      <c r="D361" s="19"/>
      <c r="E361" s="2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6" x14ac:dyDescent="0.2">
      <c r="A362" s="18"/>
      <c r="B362" s="19"/>
      <c r="C362" s="19"/>
      <c r="D362" s="19"/>
      <c r="E362" s="2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6" x14ac:dyDescent="0.2">
      <c r="A363" s="18"/>
      <c r="B363" s="19"/>
      <c r="C363" s="19"/>
      <c r="D363" s="19"/>
      <c r="E363" s="2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6" x14ac:dyDescent="0.2">
      <c r="A364" s="18"/>
      <c r="B364" s="19"/>
      <c r="C364" s="19"/>
      <c r="D364" s="19"/>
      <c r="E364" s="2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 ht="16" x14ac:dyDescent="0.2">
      <c r="A365" s="18"/>
      <c r="B365" s="19"/>
      <c r="C365" s="19"/>
      <c r="D365" s="19"/>
      <c r="E365" s="2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5" ht="16" x14ac:dyDescent="0.2">
      <c r="A366" s="18"/>
      <c r="B366" s="19"/>
      <c r="C366" s="19"/>
      <c r="D366" s="19"/>
      <c r="E366" s="2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5" ht="16" x14ac:dyDescent="0.2">
      <c r="A367" s="18"/>
      <c r="B367" s="19"/>
      <c r="C367" s="19"/>
      <c r="D367" s="19"/>
      <c r="E367" s="2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 ht="16" x14ac:dyDescent="0.2">
      <c r="A368" s="18"/>
      <c r="B368" s="19"/>
      <c r="C368" s="19"/>
      <c r="D368" s="19"/>
      <c r="E368" s="2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5" ht="16" x14ac:dyDescent="0.2">
      <c r="A369" s="18"/>
      <c r="B369" s="19"/>
      <c r="C369" s="19"/>
      <c r="D369" s="19"/>
      <c r="E369" s="2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5" ht="16" x14ac:dyDescent="0.2">
      <c r="A370" s="18"/>
      <c r="B370" s="19"/>
      <c r="C370" s="19"/>
      <c r="D370" s="19"/>
      <c r="E370" s="2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5" ht="16" x14ac:dyDescent="0.2">
      <c r="A371" s="18"/>
      <c r="B371" s="19"/>
      <c r="C371" s="19"/>
      <c r="D371" s="19"/>
      <c r="E371" s="2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 ht="16" x14ac:dyDescent="0.2">
      <c r="A372" s="18"/>
      <c r="B372" s="19"/>
      <c r="C372" s="19"/>
      <c r="D372" s="19"/>
      <c r="E372" s="2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 ht="16" x14ac:dyDescent="0.2">
      <c r="A373" s="18"/>
      <c r="B373" s="19"/>
      <c r="C373" s="19"/>
      <c r="D373" s="19"/>
      <c r="E373" s="2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1:15" ht="16" x14ac:dyDescent="0.2">
      <c r="A374" s="18"/>
      <c r="B374" s="19"/>
      <c r="C374" s="19"/>
      <c r="D374" s="19"/>
      <c r="E374" s="2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1:15" ht="16" x14ac:dyDescent="0.2">
      <c r="A375" s="18"/>
      <c r="B375" s="19"/>
      <c r="C375" s="19"/>
      <c r="D375" s="19"/>
      <c r="E375" s="2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5" ht="16" x14ac:dyDescent="0.2">
      <c r="A376" s="18"/>
      <c r="B376" s="19"/>
      <c r="C376" s="19"/>
      <c r="D376" s="19"/>
      <c r="E376" s="2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1:15" ht="16" x14ac:dyDescent="0.2">
      <c r="A377" s="18"/>
      <c r="B377" s="19"/>
      <c r="C377" s="19"/>
      <c r="D377" s="19"/>
      <c r="E377" s="2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5" ht="16" x14ac:dyDescent="0.2">
      <c r="A378" s="18"/>
      <c r="B378" s="19"/>
      <c r="C378" s="19"/>
      <c r="D378" s="19"/>
      <c r="E378" s="2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1:15" ht="16" x14ac:dyDescent="0.2">
      <c r="A379" s="18"/>
      <c r="B379" s="19"/>
      <c r="C379" s="19"/>
      <c r="D379" s="19"/>
      <c r="E379" s="2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1:15" ht="16" x14ac:dyDescent="0.2">
      <c r="A380" s="18"/>
      <c r="B380" s="19"/>
      <c r="C380" s="19"/>
      <c r="D380" s="19"/>
      <c r="E380" s="2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 ht="16" x14ac:dyDescent="0.2">
      <c r="A381" s="18"/>
      <c r="B381" s="19"/>
      <c r="C381" s="19"/>
      <c r="D381" s="19"/>
      <c r="E381" s="2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 ht="16" x14ac:dyDescent="0.2">
      <c r="A382" s="18"/>
      <c r="B382" s="19"/>
      <c r="C382" s="19"/>
      <c r="D382" s="19"/>
      <c r="E382" s="2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1:15" ht="16" x14ac:dyDescent="0.2">
      <c r="A383" s="18"/>
      <c r="B383" s="19"/>
      <c r="C383" s="19"/>
      <c r="D383" s="19"/>
      <c r="E383" s="2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15" ht="16" x14ac:dyDescent="0.2">
      <c r="A384" s="18"/>
      <c r="B384" s="19"/>
      <c r="C384" s="19"/>
      <c r="D384" s="19"/>
      <c r="E384" s="2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 ht="16" x14ac:dyDescent="0.2">
      <c r="A385" s="18"/>
      <c r="B385" s="19"/>
      <c r="C385" s="19"/>
      <c r="D385" s="19"/>
      <c r="E385" s="2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1:15" ht="16" x14ac:dyDescent="0.2">
      <c r="A386" s="18"/>
      <c r="B386" s="19"/>
      <c r="C386" s="19"/>
      <c r="D386" s="19"/>
      <c r="E386" s="2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1:15" ht="16" x14ac:dyDescent="0.2">
      <c r="A387" s="18"/>
      <c r="B387" s="19"/>
      <c r="C387" s="19"/>
      <c r="D387" s="19"/>
      <c r="E387" s="2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1:15" ht="16" x14ac:dyDescent="0.2">
      <c r="A388" s="18"/>
      <c r="B388" s="19"/>
      <c r="C388" s="19"/>
      <c r="D388" s="19"/>
      <c r="E388" s="2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 ht="16" x14ac:dyDescent="0.2">
      <c r="A389" s="18"/>
      <c r="B389" s="19"/>
      <c r="C389" s="19"/>
      <c r="D389" s="19"/>
      <c r="E389" s="2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 ht="16" x14ac:dyDescent="0.2">
      <c r="A390" s="18"/>
      <c r="B390" s="19"/>
      <c r="C390" s="19"/>
      <c r="D390" s="19"/>
      <c r="E390" s="2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1:15" ht="16" x14ac:dyDescent="0.2">
      <c r="A391" s="18"/>
      <c r="B391" s="19"/>
      <c r="C391" s="19"/>
      <c r="D391" s="19"/>
      <c r="E391" s="2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 ht="16" x14ac:dyDescent="0.2">
      <c r="A392" s="18"/>
      <c r="B392" s="19"/>
      <c r="C392" s="19"/>
      <c r="D392" s="19"/>
      <c r="E392" s="2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1:15" ht="16" x14ac:dyDescent="0.2">
      <c r="A393" s="18"/>
      <c r="B393" s="19"/>
      <c r="C393" s="19"/>
      <c r="D393" s="19"/>
      <c r="E393" s="2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 ht="16" x14ac:dyDescent="0.2">
      <c r="A394" s="18"/>
      <c r="B394" s="19"/>
      <c r="C394" s="19"/>
      <c r="D394" s="19"/>
      <c r="E394" s="2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ht="16" x14ac:dyDescent="0.2">
      <c r="A395" s="18"/>
      <c r="B395" s="19"/>
      <c r="C395" s="19"/>
      <c r="D395" s="19"/>
      <c r="E395" s="2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ht="16" x14ac:dyDescent="0.2">
      <c r="A396" s="18"/>
      <c r="B396" s="19"/>
      <c r="C396" s="19"/>
      <c r="D396" s="19"/>
      <c r="E396" s="2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 ht="16" x14ac:dyDescent="0.2">
      <c r="A397" s="18"/>
      <c r="B397" s="19"/>
      <c r="C397" s="19"/>
      <c r="D397" s="19"/>
      <c r="E397" s="2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 ht="16" x14ac:dyDescent="0.2">
      <c r="A398" s="18"/>
      <c r="B398" s="19"/>
      <c r="C398" s="19"/>
      <c r="D398" s="19"/>
      <c r="E398" s="2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 ht="16" x14ac:dyDescent="0.2">
      <c r="A399" s="18"/>
      <c r="B399" s="19"/>
      <c r="C399" s="19"/>
      <c r="D399" s="19"/>
      <c r="E399" s="2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 ht="16" x14ac:dyDescent="0.2">
      <c r="A400" s="18"/>
      <c r="B400" s="19"/>
      <c r="C400" s="19"/>
      <c r="D400" s="19"/>
      <c r="E400" s="2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5" ht="16" x14ac:dyDescent="0.2">
      <c r="A401" s="18"/>
      <c r="B401" s="19"/>
      <c r="C401" s="19"/>
      <c r="D401" s="19"/>
      <c r="E401" s="2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5" ht="16" x14ac:dyDescent="0.2">
      <c r="A402" s="18"/>
      <c r="B402" s="19"/>
      <c r="C402" s="19"/>
      <c r="D402" s="19"/>
      <c r="E402" s="2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 ht="16" x14ac:dyDescent="0.2">
      <c r="A403" s="18"/>
      <c r="B403" s="19"/>
      <c r="C403" s="19"/>
      <c r="D403" s="19"/>
      <c r="E403" s="2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5" ht="16" x14ac:dyDescent="0.2">
      <c r="A404" s="18"/>
      <c r="B404" s="19"/>
      <c r="C404" s="19"/>
      <c r="D404" s="19"/>
      <c r="E404" s="2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5" ht="16" x14ac:dyDescent="0.2">
      <c r="A405" s="18"/>
      <c r="B405" s="19"/>
      <c r="C405" s="19"/>
      <c r="D405" s="19"/>
      <c r="E405" s="2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1:15" ht="16" x14ac:dyDescent="0.2">
      <c r="A406" s="18"/>
      <c r="B406" s="19"/>
      <c r="C406" s="19"/>
      <c r="D406" s="19"/>
      <c r="E406" s="2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5" ht="16" x14ac:dyDescent="0.2">
      <c r="A407" s="18"/>
      <c r="B407" s="19"/>
      <c r="C407" s="19"/>
      <c r="D407" s="19"/>
      <c r="E407" s="2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5" ht="16" x14ac:dyDescent="0.2">
      <c r="A408" s="18"/>
      <c r="B408" s="19"/>
      <c r="C408" s="19"/>
      <c r="D408" s="19"/>
      <c r="E408" s="2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5" ht="16" x14ac:dyDescent="0.2">
      <c r="A409" s="18"/>
      <c r="B409" s="19"/>
      <c r="C409" s="19"/>
      <c r="D409" s="19"/>
      <c r="E409" s="2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5" ht="16" x14ac:dyDescent="0.2">
      <c r="A410" s="18"/>
      <c r="B410" s="19"/>
      <c r="C410" s="19"/>
      <c r="D410" s="19"/>
      <c r="E410" s="2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 ht="16" x14ac:dyDescent="0.2">
      <c r="A411" s="18"/>
      <c r="B411" s="19"/>
      <c r="C411" s="19"/>
      <c r="D411" s="19"/>
      <c r="E411" s="2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 ht="16" x14ac:dyDescent="0.2">
      <c r="A412" s="18"/>
      <c r="B412" s="19"/>
      <c r="C412" s="19"/>
      <c r="D412" s="19"/>
      <c r="E412" s="2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 ht="16" x14ac:dyDescent="0.2">
      <c r="A413" s="18"/>
      <c r="B413" s="19"/>
      <c r="C413" s="19"/>
      <c r="D413" s="19"/>
      <c r="E413" s="2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5" ht="16" x14ac:dyDescent="0.2">
      <c r="A414" s="18"/>
      <c r="B414" s="19"/>
      <c r="C414" s="19"/>
      <c r="D414" s="19"/>
      <c r="E414" s="2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5" ht="16" x14ac:dyDescent="0.2">
      <c r="A415" s="18"/>
      <c r="B415" s="19"/>
      <c r="C415" s="19"/>
      <c r="D415" s="19"/>
      <c r="E415" s="2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5" ht="16" x14ac:dyDescent="0.2">
      <c r="A416" s="18"/>
      <c r="B416" s="19"/>
      <c r="C416" s="19"/>
      <c r="D416" s="19"/>
      <c r="E416" s="2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5" ht="16" x14ac:dyDescent="0.2">
      <c r="A417" s="18"/>
      <c r="B417" s="19"/>
      <c r="C417" s="19"/>
      <c r="D417" s="19"/>
      <c r="E417" s="2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5" ht="16" x14ac:dyDescent="0.2">
      <c r="A418" s="18"/>
      <c r="B418" s="19"/>
      <c r="C418" s="19"/>
      <c r="D418" s="19"/>
      <c r="E418" s="2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1:15" ht="16" x14ac:dyDescent="0.2">
      <c r="A419" s="18"/>
      <c r="B419" s="19"/>
      <c r="C419" s="19"/>
      <c r="D419" s="19"/>
      <c r="E419" s="2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1:15" ht="16" x14ac:dyDescent="0.2">
      <c r="A420" s="18"/>
      <c r="B420" s="19"/>
      <c r="C420" s="19"/>
      <c r="D420" s="19"/>
      <c r="E420" s="2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5" ht="16" x14ac:dyDescent="0.2">
      <c r="A421" s="18"/>
      <c r="B421" s="19"/>
      <c r="C421" s="19"/>
      <c r="D421" s="19"/>
      <c r="E421" s="2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 ht="16" x14ac:dyDescent="0.2">
      <c r="A422" s="18"/>
      <c r="B422" s="19"/>
      <c r="C422" s="19"/>
      <c r="D422" s="19"/>
      <c r="E422" s="2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 ht="16" x14ac:dyDescent="0.2">
      <c r="A423" s="18"/>
      <c r="B423" s="19"/>
      <c r="C423" s="19"/>
      <c r="D423" s="19"/>
      <c r="E423" s="2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 ht="16" x14ac:dyDescent="0.2">
      <c r="A424" s="18"/>
      <c r="B424" s="19"/>
      <c r="C424" s="19"/>
      <c r="D424" s="19"/>
      <c r="E424" s="2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5" ht="16" x14ac:dyDescent="0.2">
      <c r="A425" s="18"/>
      <c r="B425" s="19"/>
      <c r="C425" s="19"/>
      <c r="D425" s="19"/>
      <c r="E425" s="2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5" ht="16" x14ac:dyDescent="0.2">
      <c r="A426" s="18"/>
      <c r="B426" s="19"/>
      <c r="C426" s="19"/>
      <c r="D426" s="19"/>
      <c r="E426" s="2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5" ht="16" x14ac:dyDescent="0.2">
      <c r="A427" s="18"/>
      <c r="B427" s="19"/>
      <c r="C427" s="19"/>
      <c r="D427" s="19"/>
      <c r="E427" s="2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5" ht="16" x14ac:dyDescent="0.2">
      <c r="A428" s="18"/>
      <c r="B428" s="19"/>
      <c r="C428" s="19"/>
      <c r="D428" s="19"/>
      <c r="E428" s="2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5" ht="16" x14ac:dyDescent="0.2">
      <c r="A429" s="18"/>
      <c r="B429" s="19"/>
      <c r="C429" s="19"/>
      <c r="D429" s="19"/>
      <c r="E429" s="2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5" ht="16" x14ac:dyDescent="0.2">
      <c r="A430" s="18"/>
      <c r="B430" s="19"/>
      <c r="C430" s="19"/>
      <c r="D430" s="19"/>
      <c r="E430" s="2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5" ht="16" x14ac:dyDescent="0.2">
      <c r="A431" s="18"/>
      <c r="B431" s="19"/>
      <c r="C431" s="19"/>
      <c r="D431" s="19"/>
      <c r="E431" s="2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1:15" ht="16" x14ac:dyDescent="0.2">
      <c r="A432" s="18"/>
      <c r="B432" s="19"/>
      <c r="C432" s="19"/>
      <c r="D432" s="19"/>
      <c r="E432" s="2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 ht="16" x14ac:dyDescent="0.2">
      <c r="A433" s="18"/>
      <c r="B433" s="19"/>
      <c r="C433" s="19"/>
      <c r="D433" s="19"/>
      <c r="E433" s="2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1:15" ht="16" x14ac:dyDescent="0.2">
      <c r="A434" s="18"/>
      <c r="B434" s="19"/>
      <c r="C434" s="19"/>
      <c r="D434" s="19"/>
      <c r="E434" s="2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 ht="16" x14ac:dyDescent="0.2">
      <c r="A435" s="18"/>
      <c r="B435" s="19"/>
      <c r="C435" s="19"/>
      <c r="D435" s="19"/>
      <c r="E435" s="2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 ht="16" x14ac:dyDescent="0.2">
      <c r="A436" s="18"/>
      <c r="B436" s="19"/>
      <c r="C436" s="19"/>
      <c r="D436" s="19"/>
      <c r="E436" s="2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6" x14ac:dyDescent="0.2">
      <c r="A437" s="18"/>
      <c r="B437" s="19"/>
      <c r="C437" s="19"/>
      <c r="D437" s="19"/>
      <c r="E437" s="2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6" x14ac:dyDescent="0.2">
      <c r="A438" s="18"/>
      <c r="B438" s="19"/>
      <c r="C438" s="19"/>
      <c r="D438" s="19"/>
      <c r="E438" s="2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6" x14ac:dyDescent="0.2">
      <c r="A439" s="18"/>
      <c r="B439" s="19"/>
      <c r="C439" s="19"/>
      <c r="D439" s="19"/>
      <c r="E439" s="2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 ht="16" x14ac:dyDescent="0.2">
      <c r="A440" s="18"/>
      <c r="B440" s="19"/>
      <c r="C440" s="19"/>
      <c r="D440" s="19"/>
      <c r="E440" s="2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 ht="16" x14ac:dyDescent="0.2">
      <c r="A441" s="18"/>
      <c r="B441" s="19"/>
      <c r="C441" s="19"/>
      <c r="D441" s="19"/>
      <c r="E441" s="2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6" x14ac:dyDescent="0.2">
      <c r="A442" s="18"/>
      <c r="B442" s="19"/>
      <c r="C442" s="19"/>
      <c r="D442" s="19"/>
      <c r="E442" s="2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6" x14ac:dyDescent="0.2">
      <c r="A443" s="18"/>
      <c r="B443" s="19"/>
      <c r="C443" s="19"/>
      <c r="D443" s="19"/>
      <c r="E443" s="2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1:15" ht="16" x14ac:dyDescent="0.2">
      <c r="A444" s="18"/>
      <c r="B444" s="19"/>
      <c r="C444" s="19"/>
      <c r="D444" s="19"/>
      <c r="E444" s="2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 ht="16" x14ac:dyDescent="0.2">
      <c r="A445" s="18"/>
      <c r="B445" s="19"/>
      <c r="C445" s="19"/>
      <c r="D445" s="19"/>
      <c r="E445" s="2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 ht="16" x14ac:dyDescent="0.2">
      <c r="A446" s="18"/>
      <c r="B446" s="19"/>
      <c r="C446" s="19"/>
      <c r="D446" s="19"/>
      <c r="E446" s="2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1:15" ht="16" x14ac:dyDescent="0.2">
      <c r="A447" s="18"/>
      <c r="B447" s="19"/>
      <c r="C447" s="19"/>
      <c r="D447" s="19"/>
      <c r="E447" s="2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 ht="16" x14ac:dyDescent="0.2">
      <c r="A448" s="18"/>
      <c r="B448" s="19"/>
      <c r="C448" s="19"/>
      <c r="D448" s="19"/>
      <c r="E448" s="2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1:15" ht="16" x14ac:dyDescent="0.2">
      <c r="A449" s="18"/>
      <c r="B449" s="19"/>
      <c r="C449" s="19"/>
      <c r="D449" s="19"/>
      <c r="E449" s="2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5" ht="16" x14ac:dyDescent="0.2">
      <c r="A450" s="18"/>
      <c r="B450" s="19"/>
      <c r="C450" s="19"/>
      <c r="D450" s="19"/>
      <c r="E450" s="2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1:15" ht="16" x14ac:dyDescent="0.2">
      <c r="A451" s="18"/>
      <c r="B451" s="19"/>
      <c r="C451" s="19"/>
      <c r="D451" s="19"/>
      <c r="E451" s="2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1:15" ht="16" x14ac:dyDescent="0.2">
      <c r="A452" s="18"/>
      <c r="B452" s="19"/>
      <c r="C452" s="19"/>
      <c r="D452" s="19"/>
      <c r="E452" s="2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5" ht="16" x14ac:dyDescent="0.2">
      <c r="A453" s="18"/>
      <c r="B453" s="19"/>
      <c r="C453" s="19"/>
      <c r="D453" s="19"/>
      <c r="E453" s="2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5" ht="16" x14ac:dyDescent="0.2">
      <c r="A454" s="18"/>
      <c r="B454" s="19"/>
      <c r="C454" s="19"/>
      <c r="D454" s="19"/>
      <c r="E454" s="2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5" ht="16" x14ac:dyDescent="0.2">
      <c r="A455" s="18"/>
      <c r="B455" s="19"/>
      <c r="C455" s="19"/>
      <c r="D455" s="19"/>
      <c r="E455" s="2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5" ht="16" x14ac:dyDescent="0.2">
      <c r="A456" s="18"/>
      <c r="B456" s="19"/>
      <c r="C456" s="19"/>
      <c r="D456" s="19"/>
      <c r="E456" s="2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1:15" ht="16" x14ac:dyDescent="0.2">
      <c r="A457" s="18"/>
      <c r="B457" s="19"/>
      <c r="C457" s="19"/>
      <c r="D457" s="19"/>
      <c r="E457" s="2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1:15" ht="16" x14ac:dyDescent="0.2">
      <c r="A458" s="18"/>
      <c r="B458" s="19"/>
      <c r="C458" s="19"/>
      <c r="D458" s="19"/>
      <c r="E458" s="2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1:15" ht="16" x14ac:dyDescent="0.2">
      <c r="A459" s="18"/>
      <c r="B459" s="19"/>
      <c r="C459" s="19"/>
      <c r="D459" s="19"/>
      <c r="E459" s="2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1:15" ht="16" x14ac:dyDescent="0.2">
      <c r="A460" s="18"/>
      <c r="B460" s="19"/>
      <c r="C460" s="19"/>
      <c r="D460" s="19"/>
      <c r="E460" s="2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1:15" ht="16" x14ac:dyDescent="0.2">
      <c r="A461" s="18"/>
      <c r="B461" s="19"/>
      <c r="C461" s="19"/>
      <c r="D461" s="19"/>
      <c r="E461" s="2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1:15" ht="16" x14ac:dyDescent="0.2">
      <c r="A462" s="18"/>
      <c r="B462" s="19"/>
      <c r="C462" s="19"/>
      <c r="D462" s="19"/>
      <c r="E462" s="2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1:15" ht="16" x14ac:dyDescent="0.2">
      <c r="A463" s="18"/>
      <c r="B463" s="19"/>
      <c r="C463" s="19"/>
      <c r="D463" s="19"/>
      <c r="E463" s="2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 ht="16" x14ac:dyDescent="0.2">
      <c r="A464" s="18"/>
      <c r="B464" s="19"/>
      <c r="C464" s="19"/>
      <c r="D464" s="19"/>
      <c r="E464" s="2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1:15" ht="16" x14ac:dyDescent="0.2">
      <c r="A465" s="18"/>
      <c r="B465" s="19"/>
      <c r="C465" s="19"/>
      <c r="D465" s="19"/>
      <c r="E465" s="2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1:15" ht="16" x14ac:dyDescent="0.2">
      <c r="A466" s="18"/>
      <c r="B466" s="19"/>
      <c r="C466" s="19"/>
      <c r="D466" s="19"/>
      <c r="E466" s="2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1:15" ht="16" x14ac:dyDescent="0.2">
      <c r="A467" s="18"/>
      <c r="B467" s="19"/>
      <c r="C467" s="19"/>
      <c r="D467" s="19"/>
      <c r="E467" s="2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1:15" ht="16" x14ac:dyDescent="0.2">
      <c r="A468" s="18"/>
      <c r="B468" s="19"/>
      <c r="C468" s="19"/>
      <c r="D468" s="19"/>
      <c r="E468" s="2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1:15" ht="16" x14ac:dyDescent="0.2">
      <c r="A469" s="18"/>
      <c r="B469" s="19"/>
      <c r="C469" s="19"/>
      <c r="D469" s="19"/>
      <c r="E469" s="2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1:15" ht="16" x14ac:dyDescent="0.2">
      <c r="A470" s="18"/>
      <c r="B470" s="19"/>
      <c r="C470" s="19"/>
      <c r="D470" s="19"/>
      <c r="E470" s="2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1:15" ht="16" x14ac:dyDescent="0.2">
      <c r="A471" s="18"/>
      <c r="B471" s="19"/>
      <c r="C471" s="19"/>
      <c r="D471" s="19"/>
      <c r="E471" s="2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 ht="16" x14ac:dyDescent="0.2">
      <c r="A472" s="18"/>
      <c r="B472" s="19"/>
      <c r="C472" s="19"/>
      <c r="D472" s="19"/>
      <c r="E472" s="2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1:15" ht="16" x14ac:dyDescent="0.2">
      <c r="A473" s="18"/>
      <c r="B473" s="19"/>
      <c r="C473" s="19"/>
      <c r="D473" s="19"/>
      <c r="E473" s="2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6" x14ac:dyDescent="0.2">
      <c r="A474" s="18"/>
      <c r="B474" s="19"/>
      <c r="C474" s="19"/>
      <c r="D474" s="19"/>
      <c r="E474" s="2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 ht="16" x14ac:dyDescent="0.2">
      <c r="A475" s="18"/>
      <c r="B475" s="19"/>
      <c r="C475" s="19"/>
      <c r="D475" s="19"/>
      <c r="E475" s="2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6" x14ac:dyDescent="0.2">
      <c r="A476" s="18"/>
      <c r="B476" s="19"/>
      <c r="C476" s="19"/>
      <c r="D476" s="19"/>
      <c r="E476" s="2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6" x14ac:dyDescent="0.2">
      <c r="A477" s="18"/>
      <c r="B477" s="19"/>
      <c r="C477" s="19"/>
      <c r="D477" s="19"/>
      <c r="E477" s="2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6" x14ac:dyDescent="0.2">
      <c r="A478" s="18"/>
      <c r="B478" s="19"/>
      <c r="C478" s="19"/>
      <c r="D478" s="19"/>
      <c r="E478" s="2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6" x14ac:dyDescent="0.2">
      <c r="A479" s="18"/>
      <c r="B479" s="19"/>
      <c r="C479" s="19"/>
      <c r="D479" s="19"/>
      <c r="E479" s="2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6" x14ac:dyDescent="0.2">
      <c r="A480" s="18"/>
      <c r="B480" s="19"/>
      <c r="C480" s="19"/>
      <c r="D480" s="19"/>
      <c r="E480" s="2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6" x14ac:dyDescent="0.2">
      <c r="A481" s="18"/>
      <c r="B481" s="19"/>
      <c r="C481" s="19"/>
      <c r="D481" s="19"/>
      <c r="E481" s="2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6" x14ac:dyDescent="0.2">
      <c r="A482" s="18"/>
      <c r="B482" s="19"/>
      <c r="C482" s="19"/>
      <c r="D482" s="19"/>
      <c r="E482" s="2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6" x14ac:dyDescent="0.2">
      <c r="A483" s="18"/>
      <c r="B483" s="19"/>
      <c r="C483" s="19"/>
      <c r="D483" s="19"/>
      <c r="E483" s="2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6" x14ac:dyDescent="0.2">
      <c r="A484" s="18"/>
      <c r="B484" s="19"/>
      <c r="C484" s="19"/>
      <c r="D484" s="19"/>
      <c r="E484" s="2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6" x14ac:dyDescent="0.2">
      <c r="A485" s="18"/>
      <c r="B485" s="19"/>
      <c r="C485" s="19"/>
      <c r="D485" s="19"/>
      <c r="E485" s="2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6" x14ac:dyDescent="0.2">
      <c r="A486" s="18"/>
      <c r="B486" s="19"/>
      <c r="C486" s="19"/>
      <c r="D486" s="19"/>
      <c r="E486" s="2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5" ht="16" x14ac:dyDescent="0.2">
      <c r="A487" s="18"/>
      <c r="B487" s="19"/>
      <c r="C487" s="19"/>
      <c r="D487" s="19"/>
      <c r="E487" s="2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6" x14ac:dyDescent="0.2">
      <c r="A488" s="18"/>
      <c r="B488" s="19"/>
      <c r="C488" s="19"/>
      <c r="D488" s="19"/>
      <c r="E488" s="2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6" x14ac:dyDescent="0.2">
      <c r="A489" s="18"/>
      <c r="B489" s="19"/>
      <c r="C489" s="19"/>
      <c r="D489" s="19"/>
      <c r="E489" s="2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6" x14ac:dyDescent="0.2">
      <c r="A490" s="18"/>
      <c r="B490" s="19"/>
      <c r="C490" s="19"/>
      <c r="D490" s="19"/>
      <c r="E490" s="2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 ht="16" x14ac:dyDescent="0.2">
      <c r="A491" s="18"/>
      <c r="B491" s="19"/>
      <c r="C491" s="19"/>
      <c r="D491" s="19"/>
      <c r="E491" s="2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 ht="16" x14ac:dyDescent="0.2">
      <c r="A492" s="18"/>
      <c r="B492" s="19"/>
      <c r="C492" s="19"/>
      <c r="D492" s="19"/>
      <c r="E492" s="2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 ht="16" x14ac:dyDescent="0.2">
      <c r="A493" s="18"/>
      <c r="B493" s="19"/>
      <c r="C493" s="19"/>
      <c r="D493" s="19"/>
      <c r="E493" s="24"/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 ht="16" x14ac:dyDescent="0.2">
      <c r="A494" s="18"/>
      <c r="B494" s="19"/>
      <c r="C494" s="19"/>
      <c r="D494" s="19"/>
      <c r="E494" s="24"/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 ht="16" x14ac:dyDescent="0.2">
      <c r="A495" s="18"/>
      <c r="B495" s="19"/>
      <c r="C495" s="19"/>
      <c r="D495" s="19"/>
      <c r="E495" s="24"/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6" x14ac:dyDescent="0.2">
      <c r="A496" s="18"/>
      <c r="B496" s="19"/>
      <c r="C496" s="19"/>
      <c r="D496" s="19"/>
      <c r="E496" s="24"/>
      <c r="F496" s="14"/>
      <c r="G496" s="14"/>
      <c r="H496" s="14"/>
      <c r="I496" s="14"/>
      <c r="J496" s="14"/>
      <c r="K496" s="14"/>
      <c r="L496" s="14"/>
      <c r="M496" s="14"/>
      <c r="N496" s="14"/>
      <c r="O496" s="14"/>
    </row>
    <row r="497" spans="1:15" ht="16" x14ac:dyDescent="0.2">
      <c r="A497" s="18"/>
      <c r="B497" s="19"/>
      <c r="C497" s="19"/>
      <c r="D497" s="19"/>
      <c r="E497" s="2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1:15" ht="16" x14ac:dyDescent="0.2">
      <c r="A498" s="18"/>
      <c r="B498" s="19"/>
      <c r="C498" s="19"/>
      <c r="D498" s="19"/>
      <c r="E498" s="2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5" ht="16" x14ac:dyDescent="0.2">
      <c r="A499" s="18"/>
      <c r="B499" s="19"/>
      <c r="C499" s="19"/>
      <c r="D499" s="19"/>
      <c r="E499" s="24"/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1:15" ht="16" x14ac:dyDescent="0.2">
      <c r="A500" s="18"/>
      <c r="B500" s="19"/>
      <c r="C500" s="19"/>
      <c r="D500" s="19"/>
      <c r="E500" s="24"/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5" ht="16" x14ac:dyDescent="0.2">
      <c r="A501" s="18"/>
      <c r="B501" s="19"/>
      <c r="C501" s="19"/>
      <c r="D501" s="19"/>
      <c r="E501" s="24"/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5" ht="16" x14ac:dyDescent="0.2">
      <c r="A502" s="18"/>
      <c r="B502" s="19"/>
      <c r="C502" s="19"/>
      <c r="D502" s="19"/>
      <c r="E502" s="2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5" ht="16" x14ac:dyDescent="0.2">
      <c r="A503" s="18"/>
      <c r="B503" s="19"/>
      <c r="C503" s="19"/>
      <c r="D503" s="19"/>
      <c r="E503" s="2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5" ht="16" x14ac:dyDescent="0.2">
      <c r="A504" s="18"/>
      <c r="B504" s="19"/>
      <c r="C504" s="19"/>
      <c r="D504" s="19"/>
      <c r="E504" s="24"/>
      <c r="F504" s="14"/>
      <c r="G504" s="14"/>
      <c r="H504" s="14"/>
      <c r="I504" s="14"/>
      <c r="J504" s="14"/>
      <c r="K504" s="14"/>
      <c r="L504" s="14"/>
      <c r="M504" s="14"/>
      <c r="N504" s="14"/>
      <c r="O504" s="14"/>
    </row>
    <row r="505" spans="1:15" ht="16" x14ac:dyDescent="0.2">
      <c r="A505" s="18"/>
      <c r="B505" s="19"/>
      <c r="C505" s="19"/>
      <c r="D505" s="19"/>
      <c r="E505" s="24"/>
      <c r="F505" s="14"/>
      <c r="G505" s="14"/>
      <c r="H505" s="14"/>
      <c r="I505" s="14"/>
      <c r="J505" s="14"/>
      <c r="K505" s="14"/>
      <c r="L505" s="14"/>
      <c r="M505" s="14"/>
      <c r="N505" s="14"/>
      <c r="O505" s="14"/>
    </row>
    <row r="506" spans="1:15" ht="16" x14ac:dyDescent="0.2">
      <c r="A506" s="18"/>
      <c r="B506" s="19"/>
      <c r="C506" s="19"/>
      <c r="D506" s="19"/>
      <c r="E506" s="2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1:15" ht="16" x14ac:dyDescent="0.2">
      <c r="A507" s="18"/>
      <c r="B507" s="19"/>
      <c r="C507" s="19"/>
      <c r="D507" s="19"/>
      <c r="E507" s="2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1:15" ht="16" x14ac:dyDescent="0.2">
      <c r="A508" s="18"/>
      <c r="B508" s="19"/>
      <c r="C508" s="19"/>
      <c r="D508" s="19"/>
      <c r="E508" s="2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5" ht="16" x14ac:dyDescent="0.2">
      <c r="A509" s="18"/>
      <c r="B509" s="19"/>
      <c r="C509" s="19"/>
      <c r="D509" s="19"/>
      <c r="E509" s="24"/>
      <c r="F509" s="14"/>
      <c r="G509" s="14"/>
      <c r="H509" s="14"/>
      <c r="I509" s="14"/>
      <c r="J509" s="14"/>
      <c r="K509" s="14"/>
      <c r="L509" s="14"/>
      <c r="M509" s="14"/>
      <c r="N509" s="14"/>
      <c r="O509" s="14"/>
    </row>
    <row r="510" spans="1:15" ht="16" x14ac:dyDescent="0.2">
      <c r="A510" s="18"/>
      <c r="B510" s="19"/>
      <c r="C510" s="19"/>
      <c r="D510" s="19"/>
      <c r="E510" s="24"/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1:15" ht="16" x14ac:dyDescent="0.2">
      <c r="A511" s="18"/>
      <c r="B511" s="19"/>
      <c r="C511" s="19"/>
      <c r="D511" s="19"/>
      <c r="E511" s="2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1:15" ht="16" x14ac:dyDescent="0.2">
      <c r="A512" s="18"/>
      <c r="B512" s="19"/>
      <c r="C512" s="19"/>
      <c r="D512" s="19"/>
      <c r="E512" s="2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5" ht="16" x14ac:dyDescent="0.2">
      <c r="A513" s="18"/>
      <c r="B513" s="19"/>
      <c r="C513" s="19"/>
      <c r="D513" s="19"/>
      <c r="E513" s="2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1:15" ht="16" x14ac:dyDescent="0.2">
      <c r="A514" s="18"/>
      <c r="B514" s="19"/>
      <c r="C514" s="19"/>
      <c r="D514" s="19"/>
      <c r="E514" s="24"/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5" ht="16" x14ac:dyDescent="0.2">
      <c r="A515" s="18"/>
      <c r="B515" s="19"/>
      <c r="C515" s="19"/>
      <c r="D515" s="19"/>
      <c r="E515" s="24"/>
      <c r="F515" s="14"/>
      <c r="G515" s="14"/>
      <c r="H515" s="14"/>
      <c r="I515" s="14"/>
      <c r="J515" s="14"/>
      <c r="K515" s="14"/>
      <c r="L515" s="14"/>
      <c r="M515" s="14"/>
      <c r="N515" s="14"/>
      <c r="O515" s="14"/>
    </row>
    <row r="516" spans="1:15" ht="16" x14ac:dyDescent="0.2">
      <c r="A516" s="18"/>
      <c r="B516" s="19"/>
      <c r="C516" s="19"/>
      <c r="D516" s="19"/>
      <c r="E516" s="24"/>
      <c r="F516" s="14"/>
      <c r="G516" s="14"/>
      <c r="H516" s="14"/>
      <c r="I516" s="14"/>
      <c r="J516" s="14"/>
      <c r="K516" s="14"/>
      <c r="L516" s="14"/>
      <c r="M516" s="14"/>
      <c r="N516" s="14"/>
      <c r="O516" s="14"/>
    </row>
    <row r="517" spans="1:15" ht="16" x14ac:dyDescent="0.2">
      <c r="A517" s="18"/>
      <c r="B517" s="19"/>
      <c r="C517" s="19"/>
      <c r="D517" s="19"/>
      <c r="E517" s="24"/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1:15" ht="16" x14ac:dyDescent="0.2">
      <c r="A518" s="18"/>
      <c r="B518" s="19"/>
      <c r="C518" s="19"/>
      <c r="D518" s="19"/>
      <c r="E518" s="24"/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1:15" ht="16" x14ac:dyDescent="0.2">
      <c r="A519" s="18"/>
      <c r="B519" s="19"/>
      <c r="C519" s="19"/>
      <c r="D519" s="19"/>
      <c r="E519" s="24"/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1:15" ht="16" x14ac:dyDescent="0.2">
      <c r="A520" s="18"/>
      <c r="B520" s="19"/>
      <c r="C520" s="19"/>
      <c r="D520" s="19"/>
      <c r="E520" s="24"/>
      <c r="F520" s="14"/>
      <c r="G520" s="14"/>
      <c r="H520" s="14"/>
      <c r="I520" s="14"/>
      <c r="J520" s="14"/>
      <c r="K520" s="14"/>
      <c r="L520" s="14"/>
      <c r="M520" s="14"/>
      <c r="N520" s="14"/>
      <c r="O520" s="14"/>
    </row>
    <row r="521" spans="1:15" ht="16" x14ac:dyDescent="0.2">
      <c r="A521" s="18"/>
      <c r="B521" s="19"/>
      <c r="C521" s="19"/>
      <c r="D521" s="19"/>
      <c r="E521" s="24"/>
      <c r="F521" s="14"/>
      <c r="G521" s="14"/>
      <c r="H521" s="14"/>
      <c r="I521" s="14"/>
      <c r="J521" s="14"/>
      <c r="K521" s="14"/>
      <c r="L521" s="14"/>
      <c r="M521" s="14"/>
      <c r="N521" s="14"/>
      <c r="O521" s="14"/>
    </row>
    <row r="522" spans="1:15" ht="16" x14ac:dyDescent="0.2">
      <c r="A522" s="18"/>
      <c r="B522" s="19"/>
      <c r="C522" s="19"/>
      <c r="D522" s="19"/>
      <c r="E522" s="24"/>
      <c r="F522" s="14"/>
      <c r="G522" s="14"/>
      <c r="H522" s="14"/>
      <c r="I522" s="14"/>
      <c r="J522" s="14"/>
      <c r="K522" s="14"/>
      <c r="L522" s="14"/>
      <c r="M522" s="14"/>
      <c r="N522" s="14"/>
      <c r="O522" s="14"/>
    </row>
    <row r="523" spans="1:15" ht="16" x14ac:dyDescent="0.2">
      <c r="A523" s="18"/>
      <c r="B523" s="19"/>
      <c r="C523" s="19"/>
      <c r="D523" s="19"/>
      <c r="E523" s="24"/>
      <c r="F523" s="14"/>
      <c r="G523" s="14"/>
      <c r="H523" s="14"/>
      <c r="I523" s="14"/>
      <c r="J523" s="14"/>
      <c r="K523" s="14"/>
      <c r="L523" s="14"/>
      <c r="M523" s="14"/>
      <c r="N523" s="14"/>
      <c r="O523" s="14"/>
    </row>
    <row r="524" spans="1:15" ht="16" x14ac:dyDescent="0.2">
      <c r="A524" s="18"/>
      <c r="B524" s="19"/>
      <c r="C524" s="19"/>
      <c r="D524" s="19"/>
      <c r="E524" s="2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5" ht="16" x14ac:dyDescent="0.2">
      <c r="A525" s="18"/>
      <c r="B525" s="19"/>
      <c r="C525" s="19"/>
      <c r="D525" s="19"/>
      <c r="E525" s="24"/>
      <c r="F525" s="14"/>
      <c r="G525" s="14"/>
      <c r="H525" s="14"/>
      <c r="I525" s="14"/>
      <c r="J525" s="14"/>
      <c r="K525" s="14"/>
      <c r="L525" s="14"/>
      <c r="M525" s="14"/>
      <c r="N525" s="14"/>
      <c r="O525" s="14"/>
    </row>
    <row r="526" spans="1:15" ht="16" x14ac:dyDescent="0.2">
      <c r="A526" s="18"/>
      <c r="B526" s="19"/>
      <c r="C526" s="19"/>
      <c r="D526" s="19"/>
      <c r="E526" s="2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5" ht="16" x14ac:dyDescent="0.2">
      <c r="A527" s="18"/>
      <c r="B527" s="19"/>
      <c r="C527" s="19"/>
      <c r="D527" s="19"/>
      <c r="E527" s="24"/>
      <c r="F527" s="14"/>
      <c r="G527" s="14"/>
      <c r="H527" s="14"/>
      <c r="I527" s="14"/>
      <c r="J527" s="14"/>
      <c r="K527" s="14"/>
      <c r="L527" s="14"/>
      <c r="M527" s="14"/>
      <c r="N527" s="14"/>
      <c r="O527" s="14"/>
    </row>
    <row r="528" spans="1:15" ht="16" x14ac:dyDescent="0.2">
      <c r="A528" s="18"/>
      <c r="B528" s="19"/>
      <c r="C528" s="19"/>
      <c r="D528" s="19"/>
      <c r="E528" s="24"/>
      <c r="F528" s="14"/>
      <c r="G528" s="14"/>
      <c r="H528" s="14"/>
      <c r="I528" s="14"/>
      <c r="J528" s="14"/>
      <c r="K528" s="14"/>
      <c r="L528" s="14"/>
      <c r="M528" s="14"/>
      <c r="N528" s="14"/>
      <c r="O528" s="14"/>
    </row>
    <row r="529" spans="1:15" ht="16" x14ac:dyDescent="0.2">
      <c r="A529" s="18"/>
      <c r="B529" s="19"/>
      <c r="C529" s="19"/>
      <c r="D529" s="19"/>
      <c r="E529" s="24"/>
      <c r="F529" s="14"/>
      <c r="G529" s="14"/>
      <c r="H529" s="14"/>
      <c r="I529" s="14"/>
      <c r="J529" s="14"/>
      <c r="K529" s="14"/>
      <c r="L529" s="14"/>
      <c r="M529" s="14"/>
      <c r="N529" s="14"/>
      <c r="O529" s="14"/>
    </row>
    <row r="530" spans="1:15" ht="16" x14ac:dyDescent="0.2">
      <c r="A530" s="18"/>
      <c r="B530" s="19"/>
      <c r="C530" s="19"/>
      <c r="D530" s="19"/>
      <c r="E530" s="24"/>
      <c r="F530" s="14"/>
      <c r="G530" s="14"/>
      <c r="H530" s="14"/>
      <c r="I530" s="14"/>
      <c r="J530" s="14"/>
      <c r="K530" s="14"/>
      <c r="L530" s="14"/>
      <c r="M530" s="14"/>
      <c r="N530" s="14"/>
      <c r="O530" s="14"/>
    </row>
    <row r="531" spans="1:15" ht="16" x14ac:dyDescent="0.2">
      <c r="A531" s="18"/>
      <c r="B531" s="19"/>
      <c r="C531" s="19"/>
      <c r="D531" s="19"/>
      <c r="E531" s="24"/>
      <c r="F531" s="14"/>
      <c r="G531" s="14"/>
      <c r="H531" s="14"/>
      <c r="I531" s="14"/>
      <c r="J531" s="14"/>
      <c r="K531" s="14"/>
      <c r="L531" s="14"/>
      <c r="M531" s="14"/>
      <c r="N531" s="14"/>
      <c r="O531" s="14"/>
    </row>
    <row r="532" spans="1:15" ht="16" x14ac:dyDescent="0.2">
      <c r="A532" s="18"/>
      <c r="B532" s="19"/>
      <c r="C532" s="19"/>
      <c r="D532" s="19"/>
      <c r="E532" s="2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1:15" ht="16" x14ac:dyDescent="0.2">
      <c r="A533" s="18"/>
      <c r="B533" s="19"/>
      <c r="C533" s="19"/>
      <c r="D533" s="19"/>
      <c r="E533" s="24"/>
      <c r="F533" s="14"/>
      <c r="G533" s="14"/>
      <c r="H533" s="14"/>
      <c r="I533" s="14"/>
      <c r="J533" s="14"/>
      <c r="K533" s="14"/>
      <c r="L533" s="14"/>
      <c r="M533" s="14"/>
      <c r="N533" s="14"/>
      <c r="O533" s="14"/>
    </row>
    <row r="534" spans="1:15" ht="16" x14ac:dyDescent="0.2">
      <c r="A534" s="18"/>
      <c r="B534" s="19"/>
      <c r="C534" s="19"/>
      <c r="D534" s="19"/>
      <c r="E534" s="24"/>
      <c r="F534" s="14"/>
      <c r="G534" s="14"/>
      <c r="H534" s="14"/>
      <c r="I534" s="14"/>
      <c r="J534" s="14"/>
      <c r="K534" s="14"/>
      <c r="L534" s="14"/>
      <c r="M534" s="14"/>
      <c r="N534" s="14"/>
      <c r="O534" s="14"/>
    </row>
    <row r="535" spans="1:15" ht="16" x14ac:dyDescent="0.2">
      <c r="A535" s="18"/>
      <c r="B535" s="19"/>
      <c r="C535" s="19"/>
      <c r="D535" s="19"/>
      <c r="E535" s="24"/>
      <c r="F535" s="14"/>
      <c r="G535" s="14"/>
      <c r="H535" s="14"/>
      <c r="I535" s="14"/>
      <c r="J535" s="14"/>
      <c r="K535" s="14"/>
      <c r="L535" s="14"/>
      <c r="M535" s="14"/>
      <c r="N535" s="14"/>
      <c r="O535" s="14"/>
    </row>
    <row r="536" spans="1:15" ht="16" x14ac:dyDescent="0.2">
      <c r="A536" s="18"/>
      <c r="B536" s="19"/>
      <c r="C536" s="19"/>
      <c r="D536" s="19"/>
      <c r="E536" s="24"/>
      <c r="F536" s="14"/>
      <c r="G536" s="14"/>
      <c r="H536" s="14"/>
      <c r="I536" s="14"/>
      <c r="J536" s="14"/>
      <c r="K536" s="14"/>
      <c r="L536" s="14"/>
      <c r="M536" s="14"/>
      <c r="N536" s="14"/>
      <c r="O536" s="14"/>
    </row>
    <row r="537" spans="1:15" ht="16" x14ac:dyDescent="0.2">
      <c r="A537" s="18"/>
      <c r="B537" s="19"/>
      <c r="C537" s="19"/>
      <c r="D537" s="19"/>
      <c r="E537" s="24"/>
      <c r="F537" s="14"/>
      <c r="G537" s="14"/>
      <c r="H537" s="14"/>
      <c r="I537" s="14"/>
      <c r="J537" s="14"/>
      <c r="K537" s="14"/>
      <c r="L537" s="14"/>
      <c r="M537" s="14"/>
      <c r="N537" s="14"/>
      <c r="O537" s="14"/>
    </row>
    <row r="538" spans="1:15" ht="16" x14ac:dyDescent="0.2">
      <c r="A538" s="18"/>
      <c r="B538" s="19"/>
      <c r="C538" s="19"/>
      <c r="D538" s="19"/>
      <c r="E538" s="24"/>
      <c r="F538" s="14"/>
      <c r="G538" s="14"/>
      <c r="H538" s="14"/>
      <c r="I538" s="14"/>
      <c r="J538" s="14"/>
      <c r="K538" s="14"/>
      <c r="L538" s="14"/>
      <c r="M538" s="14"/>
      <c r="N538" s="14"/>
      <c r="O538" s="14"/>
    </row>
    <row r="539" spans="1:15" ht="16" x14ac:dyDescent="0.2">
      <c r="A539" s="18"/>
      <c r="B539" s="19"/>
      <c r="C539" s="19"/>
      <c r="D539" s="19"/>
      <c r="E539" s="24"/>
      <c r="F539" s="14"/>
      <c r="G539" s="14"/>
      <c r="H539" s="14"/>
      <c r="I539" s="14"/>
      <c r="J539" s="14"/>
      <c r="K539" s="14"/>
      <c r="L539" s="14"/>
      <c r="M539" s="14"/>
      <c r="N539" s="14"/>
      <c r="O539" s="14"/>
    </row>
    <row r="540" spans="1:15" ht="16" x14ac:dyDescent="0.2">
      <c r="A540" s="18"/>
      <c r="B540" s="19"/>
      <c r="C540" s="19"/>
      <c r="D540" s="19"/>
      <c r="E540" s="24"/>
      <c r="F540" s="14"/>
      <c r="G540" s="14"/>
      <c r="H540" s="14"/>
      <c r="I540" s="14"/>
      <c r="J540" s="14"/>
      <c r="K540" s="14"/>
      <c r="L540" s="14"/>
      <c r="M540" s="14"/>
      <c r="N540" s="14"/>
      <c r="O540" s="14"/>
    </row>
    <row r="541" spans="1:15" ht="16" x14ac:dyDescent="0.2">
      <c r="A541" s="18"/>
      <c r="B541" s="19"/>
      <c r="C541" s="19"/>
      <c r="D541" s="19"/>
      <c r="E541" s="24"/>
      <c r="F541" s="14"/>
      <c r="G541" s="14"/>
      <c r="H541" s="14"/>
      <c r="I541" s="14"/>
      <c r="J541" s="14"/>
      <c r="K541" s="14"/>
      <c r="L541" s="14"/>
      <c r="M541" s="14"/>
      <c r="N541" s="14"/>
      <c r="O541" s="14"/>
    </row>
    <row r="542" spans="1:15" ht="16" x14ac:dyDescent="0.2">
      <c r="A542" s="18"/>
      <c r="B542" s="19"/>
      <c r="C542" s="19"/>
      <c r="D542" s="19"/>
      <c r="E542" s="24"/>
      <c r="F542" s="14"/>
      <c r="G542" s="14"/>
      <c r="H542" s="14"/>
      <c r="I542" s="14"/>
      <c r="J542" s="14"/>
      <c r="K542" s="14"/>
      <c r="L542" s="14"/>
      <c r="M542" s="14"/>
      <c r="N542" s="14"/>
      <c r="O542" s="14"/>
    </row>
    <row r="543" spans="1:15" ht="16" x14ac:dyDescent="0.2">
      <c r="A543" s="18"/>
      <c r="B543" s="19"/>
      <c r="C543" s="19"/>
      <c r="D543" s="19"/>
      <c r="E543" s="24"/>
      <c r="F543" s="14"/>
      <c r="G543" s="14"/>
      <c r="H543" s="14"/>
      <c r="I543" s="14"/>
      <c r="J543" s="14"/>
      <c r="K543" s="14"/>
      <c r="L543" s="14"/>
      <c r="M543" s="14"/>
      <c r="N543" s="14"/>
      <c r="O543" s="14"/>
    </row>
    <row r="544" spans="1:15" ht="16" x14ac:dyDescent="0.2">
      <c r="A544" s="18"/>
      <c r="B544" s="19"/>
      <c r="C544" s="19"/>
      <c r="D544" s="19"/>
      <c r="E544" s="24"/>
      <c r="F544" s="14"/>
      <c r="G544" s="14"/>
      <c r="H544" s="14"/>
      <c r="I544" s="14"/>
      <c r="J544" s="14"/>
      <c r="K544" s="14"/>
      <c r="L544" s="14"/>
      <c r="M544" s="14"/>
      <c r="N544" s="14"/>
      <c r="O544" s="14"/>
    </row>
    <row r="545" spans="1:15" ht="16" x14ac:dyDescent="0.2">
      <c r="A545" s="18"/>
      <c r="B545" s="19"/>
      <c r="C545" s="19"/>
      <c r="D545" s="19"/>
      <c r="E545" s="24"/>
      <c r="F545" s="14"/>
      <c r="G545" s="14"/>
      <c r="H545" s="14"/>
      <c r="I545" s="14"/>
      <c r="J545" s="14"/>
      <c r="K545" s="14"/>
      <c r="L545" s="14"/>
      <c r="M545" s="14"/>
      <c r="N545" s="14"/>
      <c r="O545" s="14"/>
    </row>
    <row r="546" spans="1:15" ht="16" x14ac:dyDescent="0.2">
      <c r="A546" s="18"/>
      <c r="B546" s="19"/>
      <c r="C546" s="19"/>
      <c r="D546" s="19"/>
      <c r="E546" s="24"/>
      <c r="F546" s="14"/>
      <c r="G546" s="14"/>
      <c r="H546" s="14"/>
      <c r="I546" s="14"/>
      <c r="J546" s="14"/>
      <c r="K546" s="14"/>
      <c r="L546" s="14"/>
      <c r="M546" s="14"/>
      <c r="N546" s="14"/>
      <c r="O546" s="14"/>
    </row>
    <row r="547" spans="1:15" ht="16" x14ac:dyDescent="0.2">
      <c r="A547" s="18"/>
      <c r="B547" s="19"/>
      <c r="C547" s="19"/>
      <c r="D547" s="19"/>
      <c r="E547" s="24"/>
      <c r="F547" s="14"/>
      <c r="G547" s="14"/>
      <c r="H547" s="14"/>
      <c r="I547" s="14"/>
      <c r="J547" s="14"/>
      <c r="K547" s="14"/>
      <c r="L547" s="14"/>
      <c r="M547" s="14"/>
      <c r="N547" s="14"/>
      <c r="O547" s="14"/>
    </row>
    <row r="548" spans="1:15" ht="16" x14ac:dyDescent="0.2">
      <c r="A548" s="18"/>
      <c r="B548" s="19"/>
      <c r="C548" s="19"/>
      <c r="D548" s="19"/>
      <c r="E548" s="24"/>
      <c r="F548" s="14"/>
      <c r="G548" s="14"/>
      <c r="H548" s="14"/>
      <c r="I548" s="14"/>
      <c r="J548" s="14"/>
      <c r="K548" s="14"/>
      <c r="L548" s="14"/>
      <c r="M548" s="14"/>
      <c r="N548" s="14"/>
      <c r="O548" s="14"/>
    </row>
    <row r="549" spans="1:15" ht="16" x14ac:dyDescent="0.2">
      <c r="A549" s="18"/>
      <c r="B549" s="19"/>
      <c r="C549" s="19"/>
      <c r="D549" s="19"/>
      <c r="E549" s="24"/>
      <c r="F549" s="14"/>
      <c r="G549" s="14"/>
      <c r="H549" s="14"/>
      <c r="I549" s="14"/>
      <c r="J549" s="14"/>
      <c r="K549" s="14"/>
      <c r="L549" s="14"/>
      <c r="M549" s="14"/>
      <c r="N549" s="14"/>
      <c r="O549" s="14"/>
    </row>
    <row r="550" spans="1:15" ht="16" x14ac:dyDescent="0.2">
      <c r="A550" s="18"/>
      <c r="B550" s="19"/>
      <c r="C550" s="19"/>
      <c r="D550" s="19"/>
      <c r="E550" s="24"/>
      <c r="F550" s="14"/>
      <c r="G550" s="14"/>
      <c r="H550" s="14"/>
      <c r="I550" s="14"/>
      <c r="J550" s="14"/>
      <c r="K550" s="14"/>
      <c r="L550" s="14"/>
      <c r="M550" s="14"/>
      <c r="N550" s="14"/>
      <c r="O550" s="14"/>
    </row>
    <row r="551" spans="1:15" ht="16" x14ac:dyDescent="0.2">
      <c r="A551" s="18"/>
      <c r="B551" s="19"/>
      <c r="C551" s="19"/>
      <c r="D551" s="19"/>
      <c r="E551" s="24"/>
      <c r="F551" s="14"/>
      <c r="G551" s="14"/>
      <c r="H551" s="14"/>
      <c r="I551" s="14"/>
      <c r="J551" s="14"/>
      <c r="K551" s="14"/>
      <c r="L551" s="14"/>
      <c r="M551" s="14"/>
      <c r="N551" s="14"/>
      <c r="O551" s="14"/>
    </row>
    <row r="552" spans="1:15" ht="16" x14ac:dyDescent="0.2">
      <c r="A552" s="18"/>
      <c r="B552" s="19"/>
      <c r="C552" s="19"/>
      <c r="D552" s="19"/>
      <c r="E552" s="24"/>
      <c r="F552" s="14"/>
      <c r="G552" s="14"/>
      <c r="H552" s="14"/>
      <c r="I552" s="14"/>
      <c r="J552" s="14"/>
      <c r="K552" s="14"/>
      <c r="L552" s="14"/>
      <c r="M552" s="14"/>
      <c r="N552" s="14"/>
      <c r="O552" s="14"/>
    </row>
    <row r="553" spans="1:15" ht="16" x14ac:dyDescent="0.2">
      <c r="A553" s="18"/>
      <c r="B553" s="19"/>
      <c r="C553" s="19"/>
      <c r="D553" s="19"/>
      <c r="E553" s="24"/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1:15" ht="16" x14ac:dyDescent="0.2">
      <c r="A554" s="18"/>
      <c r="B554" s="19"/>
      <c r="C554" s="19"/>
      <c r="D554" s="19"/>
      <c r="E554" s="24"/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1:15" ht="16" x14ac:dyDescent="0.2">
      <c r="A555" s="18"/>
      <c r="B555" s="19"/>
      <c r="C555" s="19"/>
      <c r="D555" s="19"/>
      <c r="E555" s="24"/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6" x14ac:dyDescent="0.2">
      <c r="A556" s="18"/>
      <c r="B556" s="19"/>
      <c r="C556" s="19"/>
      <c r="D556" s="19"/>
      <c r="E556" s="24"/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6" x14ac:dyDescent="0.2">
      <c r="A557" s="18"/>
      <c r="B557" s="19"/>
      <c r="C557" s="19"/>
      <c r="D557" s="19"/>
      <c r="E557" s="24"/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6" x14ac:dyDescent="0.2">
      <c r="A558" s="18"/>
      <c r="B558" s="19"/>
      <c r="C558" s="19"/>
      <c r="D558" s="19"/>
      <c r="E558" s="2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6" x14ac:dyDescent="0.2">
      <c r="A559" s="18"/>
      <c r="B559" s="19"/>
      <c r="C559" s="19"/>
      <c r="D559" s="19"/>
      <c r="E559" s="2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6" x14ac:dyDescent="0.2">
      <c r="A560" s="18"/>
      <c r="B560" s="19"/>
      <c r="C560" s="19"/>
      <c r="D560" s="19"/>
      <c r="E560" s="24"/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6" x14ac:dyDescent="0.2">
      <c r="A561" s="18"/>
      <c r="B561" s="19"/>
      <c r="C561" s="19"/>
      <c r="D561" s="19"/>
      <c r="E561" s="24"/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6" x14ac:dyDescent="0.2">
      <c r="A562" s="18"/>
      <c r="B562" s="19"/>
      <c r="C562" s="19"/>
      <c r="D562" s="19"/>
      <c r="E562" s="2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6" x14ac:dyDescent="0.2">
      <c r="A563" s="18"/>
      <c r="B563" s="19"/>
      <c r="C563" s="19"/>
      <c r="D563" s="19"/>
      <c r="E563" s="24"/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1:15" ht="16" x14ac:dyDescent="0.2">
      <c r="A564" s="18"/>
      <c r="B564" s="19"/>
      <c r="C564" s="19"/>
      <c r="D564" s="19"/>
      <c r="E564" s="2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6" x14ac:dyDescent="0.2">
      <c r="A565" s="18"/>
      <c r="B565" s="19"/>
      <c r="C565" s="19"/>
      <c r="D565" s="19"/>
      <c r="E565" s="24"/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6" x14ac:dyDescent="0.2">
      <c r="A566" s="18"/>
      <c r="B566" s="19"/>
      <c r="C566" s="19"/>
      <c r="D566" s="19"/>
      <c r="E566" s="2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6" x14ac:dyDescent="0.2">
      <c r="A567" s="18"/>
      <c r="B567" s="19"/>
      <c r="C567" s="19"/>
      <c r="D567" s="19"/>
      <c r="E567" s="2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ht="16" x14ac:dyDescent="0.2">
      <c r="A568" s="18"/>
      <c r="B568" s="19"/>
      <c r="C568" s="19"/>
      <c r="D568" s="19"/>
      <c r="E568" s="24"/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1:15" ht="16" x14ac:dyDescent="0.2">
      <c r="A569" s="18"/>
      <c r="B569" s="19"/>
      <c r="C569" s="19"/>
      <c r="D569" s="19"/>
      <c r="E569" s="24"/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1:15" ht="16" x14ac:dyDescent="0.2">
      <c r="A570" s="18"/>
      <c r="B570" s="19"/>
      <c r="C570" s="19"/>
      <c r="D570" s="19"/>
      <c r="E570" s="24"/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1:15" ht="16" x14ac:dyDescent="0.2">
      <c r="A571" s="18"/>
      <c r="B571" s="19"/>
      <c r="C571" s="19"/>
      <c r="D571" s="19"/>
      <c r="E571" s="24"/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1:15" ht="16" x14ac:dyDescent="0.2">
      <c r="A572" s="18"/>
      <c r="B572" s="19"/>
      <c r="C572" s="19"/>
      <c r="D572" s="19"/>
      <c r="E572" s="24"/>
      <c r="F572" s="14"/>
      <c r="G572" s="14"/>
      <c r="H572" s="14"/>
      <c r="I572" s="14"/>
      <c r="J572" s="14"/>
      <c r="K572" s="14"/>
      <c r="L572" s="14"/>
      <c r="M572" s="14"/>
      <c r="N572" s="14"/>
      <c r="O572" s="14"/>
    </row>
    <row r="573" spans="1:15" ht="16" x14ac:dyDescent="0.2">
      <c r="A573" s="18"/>
      <c r="B573" s="19"/>
      <c r="C573" s="19"/>
      <c r="D573" s="19"/>
      <c r="E573" s="24"/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1:15" ht="16" x14ac:dyDescent="0.2">
      <c r="A574" s="18"/>
      <c r="B574" s="19"/>
      <c r="C574" s="19"/>
      <c r="D574" s="19"/>
      <c r="E574" s="24"/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1:15" ht="16" x14ac:dyDescent="0.2">
      <c r="A575" s="18"/>
      <c r="B575" s="19"/>
      <c r="C575" s="19"/>
      <c r="D575" s="19"/>
      <c r="E575" s="24"/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6" x14ac:dyDescent="0.2">
      <c r="A576" s="18"/>
      <c r="B576" s="19"/>
      <c r="C576" s="19"/>
      <c r="D576" s="19"/>
      <c r="E576" s="24"/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5" ht="16" x14ac:dyDescent="0.2">
      <c r="A577" s="18"/>
      <c r="B577" s="19"/>
      <c r="C577" s="19"/>
      <c r="D577" s="19"/>
      <c r="E577" s="2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5" ht="16" x14ac:dyDescent="0.2">
      <c r="A578" s="18"/>
      <c r="B578" s="19"/>
      <c r="C578" s="19"/>
      <c r="D578" s="19"/>
      <c r="E578" s="24"/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5" ht="16" x14ac:dyDescent="0.2">
      <c r="A579" s="18"/>
      <c r="B579" s="19"/>
      <c r="C579" s="19"/>
      <c r="D579" s="19"/>
      <c r="E579" s="2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5" ht="16" x14ac:dyDescent="0.2">
      <c r="A580" s="18"/>
      <c r="B580" s="19"/>
      <c r="C580" s="19"/>
      <c r="D580" s="19"/>
      <c r="E580" s="24"/>
      <c r="F580" s="14"/>
      <c r="G580" s="14"/>
      <c r="H580" s="14"/>
      <c r="I580" s="14"/>
      <c r="J580" s="14"/>
      <c r="K580" s="14"/>
      <c r="L580" s="14"/>
      <c r="M580" s="14"/>
      <c r="N580" s="14"/>
      <c r="O580" s="14"/>
    </row>
    <row r="581" spans="1:15" ht="16" x14ac:dyDescent="0.2">
      <c r="A581" s="18"/>
      <c r="B581" s="19"/>
      <c r="C581" s="19"/>
      <c r="D581" s="19"/>
      <c r="E581" s="24"/>
      <c r="F581" s="14"/>
      <c r="G581" s="14"/>
      <c r="H581" s="14"/>
      <c r="I581" s="14"/>
      <c r="J581" s="14"/>
      <c r="K581" s="14"/>
      <c r="L581" s="14"/>
      <c r="M581" s="14"/>
      <c r="N581" s="14"/>
      <c r="O581" s="14"/>
    </row>
    <row r="582" spans="1:15" ht="16" x14ac:dyDescent="0.2">
      <c r="A582" s="18"/>
      <c r="B582" s="19"/>
      <c r="C582" s="19"/>
      <c r="D582" s="19"/>
      <c r="E582" s="24"/>
      <c r="F582" s="14"/>
      <c r="G582" s="14"/>
      <c r="H582" s="14"/>
      <c r="I582" s="14"/>
      <c r="J582" s="14"/>
      <c r="K582" s="14"/>
      <c r="L582" s="14"/>
      <c r="M582" s="14"/>
      <c r="N582" s="14"/>
      <c r="O582" s="14"/>
    </row>
    <row r="583" spans="1:15" ht="16" x14ac:dyDescent="0.2">
      <c r="A583" s="18"/>
      <c r="B583" s="19"/>
      <c r="C583" s="19"/>
      <c r="D583" s="19"/>
      <c r="E583" s="24"/>
      <c r="F583" s="14"/>
      <c r="G583" s="14"/>
      <c r="H583" s="14"/>
      <c r="I583" s="14"/>
      <c r="J583" s="14"/>
      <c r="K583" s="14"/>
      <c r="L583" s="14"/>
      <c r="M583" s="14"/>
      <c r="N583" s="14"/>
      <c r="O583" s="14"/>
    </row>
    <row r="584" spans="1:15" ht="16" x14ac:dyDescent="0.2">
      <c r="A584" s="18"/>
      <c r="B584" s="19"/>
      <c r="C584" s="19"/>
      <c r="D584" s="19"/>
      <c r="E584" s="2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1:15" ht="16" x14ac:dyDescent="0.2">
      <c r="A585" s="18"/>
      <c r="B585" s="19"/>
      <c r="C585" s="19"/>
      <c r="D585" s="19"/>
      <c r="E585" s="24"/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1:15" ht="16" x14ac:dyDescent="0.2">
      <c r="A586" s="18"/>
      <c r="B586" s="19"/>
      <c r="C586" s="19"/>
      <c r="D586" s="19"/>
      <c r="E586" s="24"/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1:15" ht="16" x14ac:dyDescent="0.2">
      <c r="A587" s="18"/>
      <c r="B587" s="19"/>
      <c r="C587" s="19"/>
      <c r="D587" s="19"/>
      <c r="E587" s="24"/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5" ht="16" x14ac:dyDescent="0.2">
      <c r="A588" s="18"/>
      <c r="B588" s="19"/>
      <c r="C588" s="19"/>
      <c r="D588" s="19"/>
      <c r="E588" s="24"/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5" ht="16" x14ac:dyDescent="0.2">
      <c r="A589" s="18"/>
      <c r="B589" s="19"/>
      <c r="C589" s="19"/>
      <c r="D589" s="19"/>
      <c r="E589" s="24"/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5" ht="16" x14ac:dyDescent="0.2">
      <c r="A590" s="18"/>
      <c r="B590" s="19"/>
      <c r="C590" s="19"/>
      <c r="D590" s="19"/>
      <c r="E590" s="24"/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5" ht="16" x14ac:dyDescent="0.2">
      <c r="A591" s="18"/>
      <c r="B591" s="19"/>
      <c r="C591" s="19"/>
      <c r="D591" s="19"/>
      <c r="E591" s="24"/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5" ht="16" x14ac:dyDescent="0.2">
      <c r="A592" s="18"/>
      <c r="B592" s="19"/>
      <c r="C592" s="19"/>
      <c r="D592" s="19"/>
      <c r="E592" s="2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5" ht="16" x14ac:dyDescent="0.2">
      <c r="A593" s="18"/>
      <c r="B593" s="19"/>
      <c r="C593" s="19"/>
      <c r="D593" s="19"/>
      <c r="E593" s="24"/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5" ht="16" x14ac:dyDescent="0.2">
      <c r="A594" s="18"/>
      <c r="B594" s="19"/>
      <c r="C594" s="19"/>
      <c r="D594" s="19"/>
      <c r="E594" s="24"/>
      <c r="F594" s="14"/>
      <c r="G594" s="14"/>
      <c r="H594" s="14"/>
      <c r="I594" s="14"/>
      <c r="J594" s="14"/>
      <c r="K594" s="14"/>
      <c r="L594" s="14"/>
      <c r="M594" s="14"/>
      <c r="N594" s="14"/>
      <c r="O594" s="14"/>
    </row>
    <row r="595" spans="1:15" ht="16" x14ac:dyDescent="0.2">
      <c r="A595" s="18"/>
      <c r="B595" s="19"/>
      <c r="C595" s="19"/>
      <c r="D595" s="19"/>
      <c r="E595" s="24"/>
      <c r="F595" s="14"/>
      <c r="G595" s="14"/>
      <c r="H595" s="14"/>
      <c r="I595" s="14"/>
      <c r="J595" s="14"/>
      <c r="K595" s="14"/>
      <c r="L595" s="14"/>
      <c r="M595" s="14"/>
      <c r="N595" s="14"/>
      <c r="O595" s="14"/>
    </row>
    <row r="596" spans="1:15" ht="16" x14ac:dyDescent="0.2">
      <c r="A596" s="18"/>
      <c r="B596" s="19"/>
      <c r="C596" s="19"/>
      <c r="D596" s="19"/>
      <c r="E596" s="24"/>
      <c r="F596" s="14"/>
      <c r="G596" s="14"/>
      <c r="H596" s="14"/>
      <c r="I596" s="14"/>
      <c r="J596" s="14"/>
      <c r="K596" s="14"/>
      <c r="L596" s="14"/>
      <c r="M596" s="14"/>
      <c r="N596" s="14"/>
      <c r="O596" s="14"/>
    </row>
    <row r="597" spans="1:15" ht="16" x14ac:dyDescent="0.2">
      <c r="A597" s="18"/>
      <c r="B597" s="19"/>
      <c r="C597" s="19"/>
      <c r="D597" s="19"/>
      <c r="E597" s="24"/>
      <c r="F597" s="14"/>
      <c r="G597" s="14"/>
      <c r="H597" s="14"/>
      <c r="I597" s="14"/>
      <c r="J597" s="14"/>
      <c r="K597" s="14"/>
      <c r="L597" s="14"/>
      <c r="M597" s="14"/>
      <c r="N597" s="14"/>
      <c r="O597" s="14"/>
    </row>
    <row r="598" spans="1:15" ht="16" x14ac:dyDescent="0.2">
      <c r="A598" s="18"/>
      <c r="B598" s="19"/>
      <c r="C598" s="19"/>
      <c r="D598" s="19"/>
      <c r="E598" s="24"/>
      <c r="F598" s="14"/>
      <c r="G598" s="14"/>
      <c r="H598" s="14"/>
      <c r="I598" s="14"/>
      <c r="J598" s="14"/>
      <c r="K598" s="14"/>
      <c r="L598" s="14"/>
      <c r="M598" s="14"/>
      <c r="N598" s="14"/>
      <c r="O598" s="14"/>
    </row>
    <row r="599" spans="1:15" ht="16" x14ac:dyDescent="0.2">
      <c r="A599" s="18"/>
      <c r="B599" s="19"/>
      <c r="C599" s="19"/>
      <c r="D599" s="19"/>
      <c r="E599" s="24"/>
      <c r="F599" s="14"/>
      <c r="G599" s="14"/>
      <c r="H599" s="14"/>
      <c r="I599" s="14"/>
      <c r="J599" s="14"/>
      <c r="K599" s="14"/>
      <c r="L599" s="14"/>
      <c r="M599" s="14"/>
      <c r="N599" s="14"/>
      <c r="O599" s="14"/>
    </row>
    <row r="600" spans="1:15" ht="16" x14ac:dyDescent="0.2">
      <c r="A600" s="18"/>
      <c r="B600" s="19"/>
      <c r="C600" s="19"/>
      <c r="D600" s="19"/>
      <c r="E600" s="24"/>
      <c r="F600" s="14"/>
      <c r="G600" s="14"/>
      <c r="H600" s="14"/>
      <c r="I600" s="14"/>
      <c r="J600" s="14"/>
      <c r="K600" s="14"/>
      <c r="L600" s="14"/>
      <c r="M600" s="14"/>
      <c r="N600" s="14"/>
      <c r="O600" s="14"/>
    </row>
    <row r="601" spans="1:15" ht="16" x14ac:dyDescent="0.2">
      <c r="A601" s="18"/>
      <c r="B601" s="19"/>
      <c r="C601" s="19"/>
      <c r="D601" s="19"/>
      <c r="E601" s="24"/>
      <c r="F601" s="14"/>
      <c r="G601" s="14"/>
      <c r="H601" s="14"/>
      <c r="I601" s="14"/>
      <c r="J601" s="14"/>
      <c r="K601" s="14"/>
      <c r="L601" s="14"/>
      <c r="M601" s="14"/>
      <c r="N601" s="14"/>
      <c r="O601" s="14"/>
    </row>
    <row r="602" spans="1:15" ht="16" x14ac:dyDescent="0.2">
      <c r="A602" s="18"/>
      <c r="B602" s="19"/>
      <c r="C602" s="19"/>
      <c r="D602" s="19"/>
      <c r="E602" s="24"/>
      <c r="F602" s="14"/>
      <c r="G602" s="14"/>
      <c r="H602" s="14"/>
      <c r="I602" s="14"/>
      <c r="J602" s="14"/>
      <c r="K602" s="14"/>
      <c r="L602" s="14"/>
      <c r="M602" s="14"/>
      <c r="N602" s="14"/>
      <c r="O602" s="14"/>
    </row>
    <row r="603" spans="1:15" ht="16" x14ac:dyDescent="0.2">
      <c r="A603" s="18"/>
      <c r="B603" s="19"/>
      <c r="C603" s="19"/>
      <c r="D603" s="19"/>
      <c r="E603" s="2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1:15" ht="16" x14ac:dyDescent="0.2">
      <c r="A604" s="18"/>
      <c r="B604" s="19"/>
      <c r="C604" s="19"/>
      <c r="D604" s="19"/>
      <c r="E604" s="2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1:15" ht="16" x14ac:dyDescent="0.2">
      <c r="A605" s="18"/>
      <c r="B605" s="19"/>
      <c r="C605" s="19"/>
      <c r="D605" s="19"/>
      <c r="E605" s="2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1:15" ht="16" x14ac:dyDescent="0.2">
      <c r="A606" s="18"/>
      <c r="B606" s="19"/>
      <c r="C606" s="19"/>
      <c r="D606" s="19"/>
      <c r="E606" s="2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5" ht="16" x14ac:dyDescent="0.2">
      <c r="A607" s="18"/>
      <c r="B607" s="19"/>
      <c r="C607" s="19"/>
      <c r="D607" s="19"/>
      <c r="E607" s="2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5" ht="16" x14ac:dyDescent="0.2">
      <c r="A608" s="18"/>
      <c r="B608" s="19"/>
      <c r="C608" s="19"/>
      <c r="D608" s="19"/>
      <c r="E608" s="2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5" ht="16" x14ac:dyDescent="0.2">
      <c r="A609" s="18"/>
      <c r="B609" s="19"/>
      <c r="C609" s="19"/>
      <c r="D609" s="19"/>
      <c r="E609" s="24"/>
      <c r="F609" s="14"/>
      <c r="G609" s="14"/>
      <c r="H609" s="14"/>
      <c r="I609" s="14"/>
      <c r="J609" s="14"/>
      <c r="K609" s="14"/>
      <c r="L609" s="14"/>
      <c r="M609" s="14"/>
      <c r="N609" s="14"/>
      <c r="O609" s="14"/>
    </row>
    <row r="610" spans="1:15" ht="16" x14ac:dyDescent="0.2">
      <c r="A610" s="18"/>
      <c r="B610" s="19"/>
      <c r="C610" s="19"/>
      <c r="D610" s="19"/>
      <c r="E610" s="24"/>
      <c r="F610" s="14"/>
      <c r="G610" s="14"/>
      <c r="H610" s="14"/>
      <c r="I610" s="14"/>
      <c r="J610" s="14"/>
      <c r="K610" s="14"/>
      <c r="L610" s="14"/>
      <c r="M610" s="14"/>
      <c r="N610" s="14"/>
      <c r="O610" s="14"/>
    </row>
    <row r="611" spans="1:15" ht="16" x14ac:dyDescent="0.2">
      <c r="A611" s="18"/>
      <c r="B611" s="19"/>
      <c r="C611" s="19"/>
      <c r="D611" s="19"/>
      <c r="E611" s="24"/>
      <c r="F611" s="14"/>
      <c r="G611" s="14"/>
      <c r="H611" s="14"/>
      <c r="I611" s="14"/>
      <c r="J611" s="14"/>
      <c r="K611" s="14"/>
      <c r="L611" s="14"/>
      <c r="M611" s="14"/>
      <c r="N611" s="14"/>
      <c r="O611" s="14"/>
    </row>
    <row r="612" spans="1:15" ht="16" x14ac:dyDescent="0.2">
      <c r="A612" s="18"/>
      <c r="B612" s="19"/>
      <c r="C612" s="19"/>
      <c r="D612" s="19"/>
      <c r="E612" s="24"/>
      <c r="F612" s="14"/>
      <c r="G612" s="14"/>
      <c r="H612" s="14"/>
      <c r="I612" s="14"/>
      <c r="J612" s="14"/>
      <c r="K612" s="14"/>
      <c r="L612" s="14"/>
      <c r="M612" s="14"/>
      <c r="N612" s="14"/>
      <c r="O612" s="14"/>
    </row>
    <row r="613" spans="1:15" ht="16" x14ac:dyDescent="0.2">
      <c r="A613" s="18"/>
      <c r="B613" s="19"/>
      <c r="C613" s="19"/>
      <c r="D613" s="19"/>
      <c r="E613" s="2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1:15" ht="16" x14ac:dyDescent="0.2">
      <c r="A614" s="18"/>
      <c r="B614" s="19"/>
      <c r="C614" s="19"/>
      <c r="D614" s="19"/>
      <c r="E614" s="2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1:15" ht="16" x14ac:dyDescent="0.2">
      <c r="A615" s="18"/>
      <c r="B615" s="19"/>
      <c r="C615" s="19"/>
      <c r="D615" s="19"/>
      <c r="E615" s="2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5" ht="16" x14ac:dyDescent="0.2">
      <c r="A616" s="18"/>
      <c r="B616" s="19"/>
      <c r="C616" s="19"/>
      <c r="D616" s="19"/>
      <c r="E616" s="2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5" ht="16" x14ac:dyDescent="0.2">
      <c r="A617" s="18"/>
      <c r="B617" s="19"/>
      <c r="C617" s="19"/>
      <c r="D617" s="19"/>
      <c r="E617" s="2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5" ht="16" x14ac:dyDescent="0.2">
      <c r="A618" s="18"/>
      <c r="B618" s="19"/>
      <c r="C618" s="19"/>
      <c r="D618" s="19"/>
      <c r="E618" s="24"/>
      <c r="F618" s="14"/>
      <c r="G618" s="14"/>
      <c r="H618" s="14"/>
      <c r="I618" s="14"/>
      <c r="J618" s="14"/>
      <c r="K618" s="14"/>
      <c r="L618" s="14"/>
      <c r="M618" s="14"/>
      <c r="N618" s="14"/>
      <c r="O618" s="14"/>
    </row>
    <row r="619" spans="1:15" ht="16" x14ac:dyDescent="0.2">
      <c r="A619" s="18"/>
      <c r="B619" s="19"/>
      <c r="C619" s="19"/>
      <c r="D619" s="19"/>
      <c r="E619" s="24"/>
      <c r="F619" s="14"/>
      <c r="G619" s="14"/>
      <c r="H619" s="14"/>
      <c r="I619" s="14"/>
      <c r="J619" s="14"/>
      <c r="K619" s="14"/>
      <c r="L619" s="14"/>
      <c r="M619" s="14"/>
      <c r="N619" s="14"/>
      <c r="O619" s="14"/>
    </row>
    <row r="620" spans="1:15" ht="16" x14ac:dyDescent="0.2">
      <c r="A620" s="18"/>
      <c r="B620" s="19"/>
      <c r="C620" s="19"/>
      <c r="D620" s="19"/>
      <c r="E620" s="24"/>
      <c r="F620" s="14"/>
      <c r="G620" s="14"/>
      <c r="H620" s="14"/>
      <c r="I620" s="14"/>
      <c r="J620" s="14"/>
      <c r="K620" s="14"/>
      <c r="L620" s="14"/>
      <c r="M620" s="14"/>
      <c r="N620" s="14"/>
      <c r="O620" s="14"/>
    </row>
    <row r="621" spans="1:15" ht="16" x14ac:dyDescent="0.2">
      <c r="A621" s="18"/>
      <c r="B621" s="19"/>
      <c r="C621" s="19"/>
      <c r="D621" s="19"/>
      <c r="E621" s="24"/>
      <c r="F621" s="14"/>
      <c r="G621" s="14"/>
      <c r="H621" s="14"/>
      <c r="I621" s="14"/>
      <c r="J621" s="14"/>
      <c r="K621" s="14"/>
      <c r="L621" s="14"/>
      <c r="M621" s="14"/>
      <c r="N621" s="14"/>
      <c r="O621" s="14"/>
    </row>
    <row r="622" spans="1:15" ht="16" x14ac:dyDescent="0.2">
      <c r="A622" s="18"/>
      <c r="B622" s="19"/>
      <c r="C622" s="19"/>
      <c r="D622" s="19"/>
      <c r="E622" s="2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5" ht="16" x14ac:dyDescent="0.2">
      <c r="A623" s="18"/>
      <c r="B623" s="19"/>
      <c r="C623" s="19"/>
      <c r="D623" s="19"/>
      <c r="E623" s="24"/>
      <c r="F623" s="14"/>
      <c r="G623" s="14"/>
      <c r="H623" s="14"/>
      <c r="I623" s="14"/>
      <c r="J623" s="14"/>
      <c r="K623" s="14"/>
      <c r="L623" s="14"/>
      <c r="M623" s="14"/>
      <c r="N623" s="14"/>
      <c r="O623" s="14"/>
    </row>
    <row r="624" spans="1:15" ht="16" x14ac:dyDescent="0.2">
      <c r="A624" s="18"/>
      <c r="B624" s="19"/>
      <c r="C624" s="19"/>
      <c r="D624" s="19"/>
      <c r="E624" s="24"/>
      <c r="F624" s="14"/>
      <c r="G624" s="14"/>
      <c r="H624" s="14"/>
      <c r="I624" s="14"/>
      <c r="J624" s="14"/>
      <c r="K624" s="14"/>
      <c r="L624" s="14"/>
      <c r="M624" s="14"/>
      <c r="N624" s="14"/>
      <c r="O624" s="14"/>
    </row>
    <row r="625" spans="1:15" ht="16" x14ac:dyDescent="0.2">
      <c r="A625" s="18"/>
      <c r="B625" s="19"/>
      <c r="C625" s="19"/>
      <c r="D625" s="19"/>
      <c r="E625" s="24"/>
      <c r="F625" s="14"/>
      <c r="G625" s="14"/>
      <c r="H625" s="14"/>
      <c r="I625" s="14"/>
      <c r="J625" s="14"/>
      <c r="K625" s="14"/>
      <c r="L625" s="14"/>
      <c r="M625" s="14"/>
      <c r="N625" s="14"/>
      <c r="O625" s="14"/>
    </row>
    <row r="626" spans="1:15" ht="16" x14ac:dyDescent="0.2">
      <c r="A626" s="18"/>
      <c r="B626" s="19"/>
      <c r="C626" s="19"/>
      <c r="D626" s="19"/>
      <c r="E626" s="24"/>
      <c r="F626" s="14"/>
      <c r="G626" s="14"/>
      <c r="H626" s="14"/>
      <c r="I626" s="14"/>
      <c r="J626" s="14"/>
      <c r="K626" s="14"/>
      <c r="L626" s="14"/>
      <c r="M626" s="14"/>
      <c r="N626" s="14"/>
      <c r="O626" s="14"/>
    </row>
    <row r="627" spans="1:15" ht="16" x14ac:dyDescent="0.2">
      <c r="A627" s="18"/>
      <c r="B627" s="19"/>
      <c r="C627" s="19"/>
      <c r="D627" s="19"/>
      <c r="E627" s="24"/>
      <c r="F627" s="14"/>
      <c r="G627" s="14"/>
      <c r="H627" s="14"/>
      <c r="I627" s="14"/>
      <c r="J627" s="14"/>
      <c r="K627" s="14"/>
      <c r="L627" s="14"/>
      <c r="M627" s="14"/>
      <c r="N627" s="14"/>
      <c r="O627" s="14"/>
    </row>
    <row r="628" spans="1:15" ht="16" x14ac:dyDescent="0.2">
      <c r="A628" s="18"/>
      <c r="B628" s="19"/>
      <c r="C628" s="19"/>
      <c r="D628" s="19"/>
      <c r="E628" s="24"/>
      <c r="F628" s="14"/>
      <c r="G628" s="14"/>
      <c r="H628" s="14"/>
      <c r="I628" s="14"/>
      <c r="J628" s="14"/>
      <c r="K628" s="14"/>
      <c r="L628" s="14"/>
      <c r="M628" s="14"/>
      <c r="N628" s="14"/>
      <c r="O628" s="14"/>
    </row>
    <row r="629" spans="1:15" ht="16" x14ac:dyDescent="0.2">
      <c r="A629" s="18"/>
      <c r="B629" s="19"/>
      <c r="C629" s="19"/>
      <c r="D629" s="19"/>
      <c r="E629" s="24"/>
      <c r="F629" s="14"/>
      <c r="G629" s="14"/>
      <c r="H629" s="14"/>
      <c r="I629" s="14"/>
      <c r="J629" s="14"/>
      <c r="K629" s="14"/>
      <c r="L629" s="14"/>
      <c r="M629" s="14"/>
      <c r="N629" s="14"/>
      <c r="O629" s="14"/>
    </row>
    <row r="630" spans="1:15" ht="16" x14ac:dyDescent="0.2">
      <c r="A630" s="18"/>
      <c r="B630" s="19"/>
      <c r="C630" s="19"/>
      <c r="D630" s="19"/>
      <c r="E630" s="2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1:15" ht="16" x14ac:dyDescent="0.2">
      <c r="A631" s="18"/>
      <c r="B631" s="19"/>
      <c r="C631" s="19"/>
      <c r="D631" s="19"/>
      <c r="E631" s="24"/>
      <c r="F631" s="14"/>
      <c r="G631" s="14"/>
      <c r="H631" s="14"/>
      <c r="I631" s="14"/>
      <c r="J631" s="14"/>
      <c r="K631" s="14"/>
      <c r="L631" s="14"/>
      <c r="M631" s="14"/>
      <c r="N631" s="14"/>
      <c r="O631" s="14"/>
    </row>
    <row r="632" spans="1:15" ht="16" x14ac:dyDescent="0.2">
      <c r="A632" s="18"/>
      <c r="B632" s="19"/>
      <c r="C632" s="19"/>
      <c r="D632" s="19"/>
      <c r="E632" s="24"/>
      <c r="F632" s="14"/>
      <c r="G632" s="14"/>
      <c r="H632" s="14"/>
      <c r="I632" s="14"/>
      <c r="J632" s="14"/>
      <c r="K632" s="14"/>
      <c r="L632" s="14"/>
      <c r="M632" s="14"/>
      <c r="N632" s="14"/>
      <c r="O632" s="14"/>
    </row>
    <row r="633" spans="1:15" ht="16" x14ac:dyDescent="0.2">
      <c r="A633" s="18"/>
      <c r="B633" s="19"/>
      <c r="C633" s="19"/>
      <c r="D633" s="19"/>
      <c r="E633" s="24"/>
      <c r="F633" s="14"/>
      <c r="G633" s="14"/>
      <c r="H633" s="14"/>
      <c r="I633" s="14"/>
      <c r="J633" s="14"/>
      <c r="K633" s="14"/>
      <c r="L633" s="14"/>
      <c r="M633" s="14"/>
      <c r="N633" s="14"/>
      <c r="O633" s="14"/>
    </row>
    <row r="634" spans="1:15" ht="16" x14ac:dyDescent="0.2">
      <c r="A634" s="18"/>
      <c r="B634" s="19"/>
      <c r="C634" s="19"/>
      <c r="D634" s="19"/>
      <c r="E634" s="24"/>
      <c r="F634" s="14"/>
      <c r="G634" s="14"/>
      <c r="H634" s="14"/>
      <c r="I634" s="14"/>
      <c r="J634" s="14"/>
      <c r="K634" s="14"/>
      <c r="L634" s="14"/>
      <c r="M634" s="14"/>
      <c r="N634" s="14"/>
      <c r="O634" s="14"/>
    </row>
    <row r="635" spans="1:15" ht="16" x14ac:dyDescent="0.2">
      <c r="A635" s="18"/>
      <c r="B635" s="19"/>
      <c r="C635" s="19"/>
      <c r="D635" s="19"/>
      <c r="E635" s="24"/>
      <c r="F635" s="14"/>
      <c r="G635" s="14"/>
      <c r="H635" s="14"/>
      <c r="I635" s="14"/>
      <c r="J635" s="14"/>
      <c r="K635" s="14"/>
      <c r="L635" s="14"/>
      <c r="M635" s="14"/>
      <c r="N635" s="14"/>
      <c r="O635" s="14"/>
    </row>
    <row r="636" spans="1:15" ht="16" x14ac:dyDescent="0.2">
      <c r="A636" s="18"/>
      <c r="B636" s="19"/>
      <c r="C636" s="19"/>
      <c r="D636" s="19"/>
      <c r="E636" s="24"/>
      <c r="F636" s="14"/>
      <c r="G636" s="14"/>
      <c r="H636" s="14"/>
      <c r="I636" s="14"/>
      <c r="J636" s="14"/>
      <c r="K636" s="14"/>
      <c r="L636" s="14"/>
      <c r="M636" s="14"/>
      <c r="N636" s="14"/>
      <c r="O636" s="14"/>
    </row>
    <row r="637" spans="1:15" ht="16" x14ac:dyDescent="0.2">
      <c r="A637" s="18"/>
      <c r="B637" s="19"/>
      <c r="C637" s="19"/>
      <c r="D637" s="19"/>
      <c r="E637" s="2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1:15" ht="16" x14ac:dyDescent="0.2">
      <c r="A638" s="18"/>
      <c r="B638" s="19"/>
      <c r="C638" s="19"/>
      <c r="D638" s="19"/>
      <c r="E638" s="24"/>
      <c r="F638" s="14"/>
      <c r="G638" s="14"/>
      <c r="H638" s="14"/>
      <c r="I638" s="14"/>
      <c r="J638" s="14"/>
      <c r="K638" s="14"/>
      <c r="L638" s="14"/>
      <c r="M638" s="14"/>
      <c r="N638" s="14"/>
      <c r="O638" s="14"/>
    </row>
    <row r="639" spans="1:15" ht="16" x14ac:dyDescent="0.2">
      <c r="A639" s="18"/>
      <c r="B639" s="19"/>
      <c r="C639" s="19"/>
      <c r="D639" s="19"/>
      <c r="E639" s="24"/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6" x14ac:dyDescent="0.2">
      <c r="A640" s="18"/>
      <c r="B640" s="19"/>
      <c r="C640" s="19"/>
      <c r="D640" s="19"/>
      <c r="E640" s="24"/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5" ht="16" x14ac:dyDescent="0.2">
      <c r="A641" s="18"/>
      <c r="B641" s="19"/>
      <c r="C641" s="19"/>
      <c r="D641" s="19"/>
      <c r="E641" s="2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5" ht="16" x14ac:dyDescent="0.2">
      <c r="A642" s="18"/>
      <c r="B642" s="19"/>
      <c r="C642" s="19"/>
      <c r="D642" s="19"/>
      <c r="E642" s="2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5" ht="16" x14ac:dyDescent="0.2">
      <c r="A643" s="18"/>
      <c r="B643" s="19"/>
      <c r="C643" s="19"/>
      <c r="D643" s="19"/>
      <c r="E643" s="24"/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5" ht="16" x14ac:dyDescent="0.2">
      <c r="A644" s="18"/>
      <c r="B644" s="19"/>
      <c r="C644" s="19"/>
      <c r="D644" s="19"/>
      <c r="E644" s="24"/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5" ht="16" x14ac:dyDescent="0.2">
      <c r="A645" s="18"/>
      <c r="B645" s="19"/>
      <c r="C645" s="19"/>
      <c r="D645" s="19"/>
      <c r="E645" s="24"/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5" ht="16" x14ac:dyDescent="0.2">
      <c r="A646" s="18"/>
      <c r="B646" s="19"/>
      <c r="C646" s="19"/>
      <c r="D646" s="19"/>
      <c r="E646" s="24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5" ht="16" x14ac:dyDescent="0.2">
      <c r="A647" s="18"/>
      <c r="B647" s="19"/>
      <c r="C647" s="19"/>
      <c r="D647" s="19"/>
      <c r="E647" s="24"/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5" ht="16" x14ac:dyDescent="0.2">
      <c r="A648" s="18"/>
      <c r="B648" s="19"/>
      <c r="C648" s="19"/>
      <c r="D648" s="19"/>
      <c r="E648" s="2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 ht="16" x14ac:dyDescent="0.2">
      <c r="A649" s="18"/>
      <c r="B649" s="19"/>
      <c r="C649" s="19"/>
      <c r="D649" s="19"/>
      <c r="E649" s="24"/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1:15" ht="16" x14ac:dyDescent="0.2">
      <c r="A650" s="18"/>
      <c r="B650" s="19"/>
      <c r="C650" s="19"/>
      <c r="D650" s="19"/>
      <c r="E650" s="24"/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5" ht="16" x14ac:dyDescent="0.2">
      <c r="A651" s="18"/>
      <c r="B651" s="19"/>
      <c r="C651" s="19"/>
      <c r="D651" s="19"/>
      <c r="E651" s="24"/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1:15" ht="16" x14ac:dyDescent="0.2">
      <c r="A652" s="18"/>
      <c r="B652" s="19"/>
      <c r="C652" s="19"/>
      <c r="D652" s="19"/>
      <c r="E652" s="24"/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1:15" ht="16" x14ac:dyDescent="0.2">
      <c r="A653" s="18"/>
      <c r="B653" s="19"/>
      <c r="C653" s="19"/>
      <c r="D653" s="19"/>
      <c r="E653" s="2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15" ht="16" x14ac:dyDescent="0.2">
      <c r="A654" s="18"/>
      <c r="B654" s="19"/>
      <c r="C654" s="19"/>
      <c r="D654" s="19"/>
      <c r="E654" s="24"/>
      <c r="F654" s="14"/>
      <c r="G654" s="14"/>
      <c r="H654" s="14"/>
      <c r="I654" s="14"/>
      <c r="J654" s="14"/>
      <c r="K654" s="14"/>
      <c r="L654" s="14"/>
      <c r="M654" s="14"/>
      <c r="N654" s="14"/>
      <c r="O654" s="14"/>
    </row>
    <row r="655" spans="1:15" ht="16" x14ac:dyDescent="0.2">
      <c r="A655" s="18"/>
      <c r="B655" s="19"/>
      <c r="C655" s="19"/>
      <c r="D655" s="19"/>
      <c r="E655" s="24"/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15" ht="16" x14ac:dyDescent="0.2">
      <c r="A656" s="18"/>
      <c r="B656" s="19"/>
      <c r="C656" s="19"/>
      <c r="D656" s="19"/>
      <c r="E656" s="2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 ht="16" x14ac:dyDescent="0.2">
      <c r="A657" s="18"/>
      <c r="B657" s="19"/>
      <c r="C657" s="19"/>
      <c r="D657" s="19"/>
      <c r="E657" s="2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1:15" ht="16" x14ac:dyDescent="0.2">
      <c r="A658" s="18"/>
      <c r="B658" s="19"/>
      <c r="C658" s="19"/>
      <c r="D658" s="19"/>
      <c r="E658" s="24"/>
      <c r="F658" s="14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ht="16" x14ac:dyDescent="0.2">
      <c r="A659" s="18"/>
      <c r="B659" s="19"/>
      <c r="C659" s="19"/>
      <c r="D659" s="19"/>
      <c r="E659" s="24"/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5" ht="16" x14ac:dyDescent="0.2">
      <c r="A660" s="18"/>
      <c r="B660" s="19"/>
      <c r="C660" s="19"/>
      <c r="D660" s="19"/>
      <c r="E660" s="24"/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ht="16" x14ac:dyDescent="0.2">
      <c r="A661" s="18"/>
      <c r="B661" s="19"/>
      <c r="C661" s="19"/>
      <c r="D661" s="19"/>
      <c r="E661" s="24"/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5" ht="16" x14ac:dyDescent="0.2">
      <c r="A662" s="18"/>
      <c r="B662" s="19"/>
      <c r="C662" s="19"/>
      <c r="D662" s="19"/>
      <c r="E662" s="24"/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5" ht="16" x14ac:dyDescent="0.2">
      <c r="A663" s="18"/>
      <c r="B663" s="19"/>
      <c r="C663" s="19"/>
      <c r="D663" s="19"/>
      <c r="E663" s="2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ht="16" x14ac:dyDescent="0.2">
      <c r="A664" s="18"/>
      <c r="B664" s="19"/>
      <c r="C664" s="19"/>
      <c r="D664" s="19"/>
      <c r="E664" s="24"/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5" ht="16" x14ac:dyDescent="0.2">
      <c r="A665" s="18"/>
      <c r="B665" s="19"/>
      <c r="C665" s="19"/>
      <c r="D665" s="19"/>
      <c r="E665" s="24"/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ht="16" x14ac:dyDescent="0.2">
      <c r="A666" s="18"/>
      <c r="B666" s="19"/>
      <c r="C666" s="19"/>
      <c r="D666" s="19"/>
      <c r="E666" s="24"/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5" ht="16" x14ac:dyDescent="0.2">
      <c r="A667" s="18"/>
      <c r="B667" s="19"/>
      <c r="C667" s="19"/>
      <c r="D667" s="19"/>
      <c r="E667" s="24"/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5" ht="16" x14ac:dyDescent="0.2">
      <c r="A668" s="18"/>
      <c r="B668" s="19"/>
      <c r="C668" s="19"/>
      <c r="D668" s="19"/>
      <c r="E668" s="2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ht="16" x14ac:dyDescent="0.2">
      <c r="A669" s="18"/>
      <c r="B669" s="19"/>
      <c r="C669" s="19"/>
      <c r="D669" s="19"/>
      <c r="E669" s="2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5" ht="16" x14ac:dyDescent="0.2">
      <c r="A670" s="18"/>
      <c r="B670" s="19"/>
      <c r="C670" s="19"/>
      <c r="D670" s="19"/>
      <c r="E670" s="24"/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1:15" ht="16" x14ac:dyDescent="0.2">
      <c r="A671" s="18"/>
      <c r="B671" s="19"/>
      <c r="C671" s="19"/>
      <c r="D671" s="19"/>
      <c r="E671" s="24"/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1:15" ht="16" x14ac:dyDescent="0.2">
      <c r="A672" s="18"/>
      <c r="B672" s="19"/>
      <c r="C672" s="19"/>
      <c r="D672" s="19"/>
      <c r="E672" s="24"/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1:15" ht="16" x14ac:dyDescent="0.2">
      <c r="A673" s="18"/>
      <c r="B673" s="19"/>
      <c r="C673" s="19"/>
      <c r="D673" s="19"/>
      <c r="E673" s="24"/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1:15" ht="16" x14ac:dyDescent="0.2">
      <c r="A674" s="18"/>
      <c r="B674" s="19"/>
      <c r="C674" s="19"/>
      <c r="D674" s="19"/>
      <c r="E674" s="24"/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1:15" ht="16" x14ac:dyDescent="0.2">
      <c r="A675" s="18"/>
      <c r="B675" s="19"/>
      <c r="C675" s="19"/>
      <c r="D675" s="19"/>
      <c r="E675" s="24"/>
      <c r="F675" s="14"/>
      <c r="G675" s="14"/>
      <c r="H675" s="14"/>
      <c r="I675" s="14"/>
      <c r="J675" s="14"/>
      <c r="K675" s="14"/>
      <c r="L675" s="14"/>
      <c r="M675" s="14"/>
      <c r="N675" s="14"/>
      <c r="O675" s="14"/>
    </row>
    <row r="676" spans="1:15" ht="16" x14ac:dyDescent="0.2">
      <c r="A676" s="18"/>
      <c r="B676" s="19"/>
      <c r="C676" s="19"/>
      <c r="D676" s="19"/>
      <c r="E676" s="24"/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6" x14ac:dyDescent="0.2">
      <c r="A677" s="18"/>
      <c r="B677" s="19"/>
      <c r="C677" s="19"/>
      <c r="D677" s="19"/>
      <c r="E677" s="24"/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6" x14ac:dyDescent="0.2">
      <c r="A678" s="18"/>
      <c r="B678" s="19"/>
      <c r="C678" s="19"/>
      <c r="D678" s="19"/>
      <c r="E678" s="2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6" x14ac:dyDescent="0.2">
      <c r="A679" s="18"/>
      <c r="B679" s="19"/>
      <c r="C679" s="19"/>
      <c r="D679" s="19"/>
      <c r="E679" s="24"/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6" x14ac:dyDescent="0.2">
      <c r="A680" s="18"/>
      <c r="B680" s="19"/>
      <c r="C680" s="19"/>
      <c r="D680" s="19"/>
      <c r="E680" s="24"/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6" x14ac:dyDescent="0.2">
      <c r="A681" s="18"/>
      <c r="B681" s="19"/>
      <c r="C681" s="19"/>
      <c r="D681" s="19"/>
      <c r="E681" s="24"/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6" x14ac:dyDescent="0.2">
      <c r="A682" s="18"/>
      <c r="B682" s="19"/>
      <c r="C682" s="19"/>
      <c r="D682" s="19"/>
      <c r="E682" s="24"/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6" x14ac:dyDescent="0.2">
      <c r="A683" s="18"/>
      <c r="B683" s="19"/>
      <c r="C683" s="19"/>
      <c r="D683" s="19"/>
      <c r="E683" s="2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ht="16" x14ac:dyDescent="0.2">
      <c r="A684" s="18"/>
      <c r="B684" s="19"/>
      <c r="C684" s="19"/>
      <c r="D684" s="19"/>
      <c r="E684" s="24"/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1:15" ht="16" x14ac:dyDescent="0.2">
      <c r="A685" s="18"/>
      <c r="B685" s="19"/>
      <c r="C685" s="19"/>
      <c r="D685" s="19"/>
      <c r="E685" s="24"/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1:15" ht="16" x14ac:dyDescent="0.2">
      <c r="A686" s="18"/>
      <c r="B686" s="19"/>
      <c r="C686" s="19"/>
      <c r="D686" s="19"/>
      <c r="E686" s="24"/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1:15" ht="16" x14ac:dyDescent="0.2">
      <c r="A687" s="18"/>
      <c r="B687" s="19"/>
      <c r="C687" s="19"/>
      <c r="D687" s="19"/>
      <c r="E687" s="24"/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1:15" ht="16" x14ac:dyDescent="0.2">
      <c r="A688" s="18"/>
      <c r="B688" s="19"/>
      <c r="C688" s="19"/>
      <c r="D688" s="19"/>
      <c r="E688" s="24"/>
      <c r="F688" s="14"/>
      <c r="G688" s="14"/>
      <c r="H688" s="14"/>
      <c r="I688" s="14"/>
      <c r="J688" s="14"/>
      <c r="K688" s="14"/>
      <c r="L688" s="14"/>
      <c r="M688" s="14"/>
      <c r="N688" s="14"/>
      <c r="O688" s="14"/>
    </row>
    <row r="689" spans="1:15" ht="16" x14ac:dyDescent="0.2">
      <c r="A689" s="18"/>
      <c r="B689" s="19"/>
      <c r="C689" s="19"/>
      <c r="D689" s="19"/>
      <c r="E689" s="24"/>
      <c r="F689" s="14"/>
      <c r="G689" s="14"/>
      <c r="H689" s="14"/>
      <c r="I689" s="14"/>
      <c r="J689" s="14"/>
      <c r="K689" s="14"/>
      <c r="L689" s="14"/>
      <c r="M689" s="14"/>
      <c r="N689" s="14"/>
      <c r="O689" s="14"/>
    </row>
    <row r="690" spans="1:15" ht="16" x14ac:dyDescent="0.2">
      <c r="A690" s="18"/>
      <c r="B690" s="19"/>
      <c r="C690" s="19"/>
      <c r="D690" s="19"/>
      <c r="E690" s="24"/>
      <c r="F690" s="14"/>
      <c r="G690" s="14"/>
      <c r="H690" s="14"/>
      <c r="I690" s="14"/>
      <c r="J690" s="14"/>
      <c r="K690" s="14"/>
      <c r="L690" s="14"/>
      <c r="M690" s="14"/>
      <c r="N690" s="14"/>
      <c r="O690" s="14"/>
    </row>
    <row r="691" spans="1:15" ht="16" x14ac:dyDescent="0.2">
      <c r="A691" s="18"/>
      <c r="B691" s="19"/>
      <c r="C691" s="19"/>
      <c r="D691" s="19"/>
      <c r="E691" s="2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1:15" ht="16" x14ac:dyDescent="0.2">
      <c r="A692" s="18"/>
      <c r="B692" s="19"/>
      <c r="C692" s="19"/>
      <c r="D692" s="19"/>
      <c r="E692" s="24"/>
      <c r="F692" s="14"/>
      <c r="G692" s="14"/>
      <c r="H692" s="14"/>
      <c r="I692" s="14"/>
      <c r="J692" s="14"/>
      <c r="K692" s="14"/>
      <c r="L692" s="14"/>
      <c r="M692" s="14"/>
      <c r="N692" s="14"/>
      <c r="O692" s="14"/>
    </row>
    <row r="693" spans="1:15" ht="16" x14ac:dyDescent="0.2">
      <c r="A693" s="18"/>
      <c r="B693" s="19"/>
      <c r="C693" s="19"/>
      <c r="D693" s="19"/>
      <c r="E693" s="24"/>
      <c r="F693" s="14"/>
      <c r="G693" s="14"/>
      <c r="H693" s="14"/>
      <c r="I693" s="14"/>
      <c r="J693" s="14"/>
      <c r="K693" s="14"/>
      <c r="L693" s="14"/>
      <c r="M693" s="14"/>
      <c r="N693" s="14"/>
      <c r="O693" s="14"/>
    </row>
    <row r="694" spans="1:15" ht="16" x14ac:dyDescent="0.2">
      <c r="A694" s="18"/>
      <c r="B694" s="19"/>
      <c r="C694" s="19"/>
      <c r="D694" s="19"/>
      <c r="E694" s="2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5" ht="16" x14ac:dyDescent="0.2">
      <c r="A695" s="18"/>
      <c r="B695" s="19"/>
      <c r="C695" s="19"/>
      <c r="D695" s="19"/>
      <c r="E695" s="2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5" ht="16" x14ac:dyDescent="0.2">
      <c r="A696" s="18"/>
      <c r="B696" s="19"/>
      <c r="C696" s="19"/>
      <c r="D696" s="19"/>
      <c r="E696" s="24"/>
      <c r="F696" s="14"/>
      <c r="G696" s="14"/>
      <c r="H696" s="14"/>
      <c r="I696" s="14"/>
      <c r="J696" s="14"/>
      <c r="K696" s="14"/>
      <c r="L696" s="14"/>
      <c r="M696" s="14"/>
      <c r="N696" s="14"/>
      <c r="O696" s="14"/>
    </row>
    <row r="697" spans="1:15" ht="16" x14ac:dyDescent="0.2">
      <c r="A697" s="18"/>
      <c r="B697" s="19"/>
      <c r="C697" s="19"/>
      <c r="D697" s="19"/>
      <c r="E697" s="2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5" ht="16" x14ac:dyDescent="0.2">
      <c r="A698" s="18"/>
      <c r="B698" s="19"/>
      <c r="C698" s="19"/>
      <c r="D698" s="19"/>
      <c r="E698" s="2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5" ht="16" x14ac:dyDescent="0.2">
      <c r="A699" s="18"/>
      <c r="B699" s="19"/>
      <c r="C699" s="19"/>
      <c r="D699" s="19"/>
      <c r="E699" s="2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5" ht="16" x14ac:dyDescent="0.2">
      <c r="A700" s="18"/>
      <c r="B700" s="19"/>
      <c r="C700" s="19"/>
      <c r="D700" s="19"/>
      <c r="E700" s="2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5" ht="16" x14ac:dyDescent="0.2">
      <c r="A701" s="18"/>
      <c r="B701" s="19"/>
      <c r="C701" s="19"/>
      <c r="D701" s="19"/>
      <c r="E701" s="2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5" ht="16" x14ac:dyDescent="0.2">
      <c r="A702" s="18"/>
      <c r="B702" s="19"/>
      <c r="C702" s="19"/>
      <c r="D702" s="19"/>
      <c r="E702" s="2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5" ht="16" x14ac:dyDescent="0.2">
      <c r="A703" s="18"/>
      <c r="B703" s="19"/>
      <c r="C703" s="19"/>
      <c r="D703" s="19"/>
      <c r="E703" s="24"/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5" ht="16" x14ac:dyDescent="0.2">
      <c r="A704" s="18"/>
      <c r="B704" s="19"/>
      <c r="C704" s="19"/>
      <c r="D704" s="19"/>
      <c r="E704" s="24"/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5" ht="16" x14ac:dyDescent="0.2">
      <c r="A705" s="18"/>
      <c r="B705" s="19"/>
      <c r="C705" s="19"/>
      <c r="D705" s="19"/>
      <c r="E705" s="24"/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5" ht="16" x14ac:dyDescent="0.2">
      <c r="A706" s="18"/>
      <c r="B706" s="19"/>
      <c r="C706" s="19"/>
      <c r="D706" s="19"/>
      <c r="E706" s="2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5" ht="16" x14ac:dyDescent="0.2">
      <c r="A707" s="18"/>
      <c r="B707" s="19"/>
      <c r="C707" s="19"/>
      <c r="D707" s="19"/>
      <c r="E707" s="24"/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5" ht="16" x14ac:dyDescent="0.2">
      <c r="A708" s="18"/>
      <c r="B708" s="19"/>
      <c r="C708" s="19"/>
      <c r="D708" s="19"/>
      <c r="E708" s="24"/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5" ht="16" x14ac:dyDescent="0.2">
      <c r="A709" s="18"/>
      <c r="B709" s="19"/>
      <c r="C709" s="19"/>
      <c r="D709" s="19"/>
      <c r="E709" s="24"/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1:15" ht="16" x14ac:dyDescent="0.2">
      <c r="A710" s="18"/>
      <c r="B710" s="19"/>
      <c r="C710" s="19"/>
      <c r="D710" s="19"/>
      <c r="E710" s="24"/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1:15" ht="16" x14ac:dyDescent="0.2">
      <c r="A711" s="18"/>
      <c r="B711" s="19"/>
      <c r="C711" s="19"/>
      <c r="D711" s="19"/>
      <c r="E711" s="24"/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1:15" ht="16" x14ac:dyDescent="0.2">
      <c r="A712" s="18"/>
      <c r="B712" s="19"/>
      <c r="C712" s="19"/>
      <c r="D712" s="19"/>
      <c r="E712" s="24"/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1:15" ht="16" x14ac:dyDescent="0.2">
      <c r="A713" s="18"/>
      <c r="B713" s="19"/>
      <c r="C713" s="19"/>
      <c r="D713" s="19"/>
      <c r="E713" s="2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1:15" ht="16" x14ac:dyDescent="0.2">
      <c r="A714" s="18"/>
      <c r="B714" s="19"/>
      <c r="C714" s="19"/>
      <c r="D714" s="19"/>
      <c r="E714" s="24"/>
      <c r="F714" s="14"/>
      <c r="G714" s="14"/>
      <c r="H714" s="14"/>
      <c r="I714" s="14"/>
      <c r="J714" s="14"/>
      <c r="K714" s="14"/>
      <c r="L714" s="14"/>
      <c r="M714" s="14"/>
      <c r="N714" s="14"/>
      <c r="O714" s="14"/>
    </row>
    <row r="715" spans="1:15" ht="16" x14ac:dyDescent="0.2">
      <c r="A715" s="18"/>
      <c r="B715" s="19"/>
      <c r="C715" s="19"/>
      <c r="D715" s="19"/>
      <c r="E715" s="24"/>
      <c r="F715" s="14"/>
      <c r="G715" s="14"/>
      <c r="H715" s="14"/>
      <c r="I715" s="14"/>
      <c r="J715" s="14"/>
      <c r="K715" s="14"/>
      <c r="L715" s="14"/>
      <c r="M715" s="14"/>
      <c r="N715" s="14"/>
      <c r="O715" s="14"/>
    </row>
    <row r="716" spans="1:15" ht="16" x14ac:dyDescent="0.2">
      <c r="A716" s="18"/>
      <c r="B716" s="19"/>
      <c r="C716" s="19"/>
      <c r="D716" s="19"/>
      <c r="E716" s="24"/>
      <c r="F716" s="14"/>
      <c r="G716" s="14"/>
      <c r="H716" s="14"/>
      <c r="I716" s="14"/>
      <c r="J716" s="14"/>
      <c r="K716" s="14"/>
      <c r="L716" s="14"/>
      <c r="M716" s="14"/>
      <c r="N716" s="14"/>
      <c r="O716" s="14"/>
    </row>
    <row r="717" spans="1:15" ht="16" x14ac:dyDescent="0.2">
      <c r="A717" s="18"/>
      <c r="B717" s="19"/>
      <c r="C717" s="19"/>
      <c r="D717" s="19"/>
      <c r="E717" s="24"/>
      <c r="F717" s="14"/>
      <c r="G717" s="14"/>
      <c r="H717" s="14"/>
      <c r="I717" s="14"/>
      <c r="J717" s="14"/>
      <c r="K717" s="14"/>
      <c r="L717" s="14"/>
      <c r="M717" s="14"/>
      <c r="N717" s="14"/>
      <c r="O717" s="14"/>
    </row>
    <row r="718" spans="1:15" ht="16" x14ac:dyDescent="0.2">
      <c r="A718" s="18"/>
      <c r="B718" s="19"/>
      <c r="C718" s="19"/>
      <c r="D718" s="19"/>
      <c r="E718" s="24"/>
      <c r="F718" s="14"/>
      <c r="G718" s="14"/>
      <c r="H718" s="14"/>
      <c r="I718" s="14"/>
      <c r="J718" s="14"/>
      <c r="K718" s="14"/>
      <c r="L718" s="14"/>
      <c r="M718" s="14"/>
      <c r="N718" s="14"/>
      <c r="O718" s="14"/>
    </row>
    <row r="719" spans="1:15" ht="16" x14ac:dyDescent="0.2">
      <c r="A719" s="18"/>
      <c r="B719" s="19"/>
      <c r="C719" s="19"/>
      <c r="D719" s="19"/>
      <c r="E719" s="24"/>
      <c r="F719" s="14"/>
      <c r="G719" s="14"/>
      <c r="H719" s="14"/>
      <c r="I719" s="14"/>
      <c r="J719" s="14"/>
      <c r="K719" s="14"/>
      <c r="L719" s="14"/>
      <c r="M719" s="14"/>
      <c r="N719" s="14"/>
      <c r="O719" s="14"/>
    </row>
    <row r="720" spans="1:15" ht="16" x14ac:dyDescent="0.2">
      <c r="A720" s="18"/>
      <c r="B720" s="19"/>
      <c r="C720" s="19"/>
      <c r="D720" s="19"/>
      <c r="E720" s="24"/>
      <c r="F720" s="14"/>
      <c r="G720" s="14"/>
      <c r="H720" s="14"/>
      <c r="I720" s="14"/>
      <c r="J720" s="14"/>
      <c r="K720" s="14"/>
      <c r="L720" s="14"/>
      <c r="M720" s="14"/>
      <c r="N720" s="14"/>
      <c r="O720" s="14"/>
    </row>
    <row r="721" spans="1:15" ht="16" x14ac:dyDescent="0.2">
      <c r="A721" s="18"/>
      <c r="B721" s="19"/>
      <c r="C721" s="19"/>
      <c r="D721" s="19"/>
      <c r="E721" s="2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1:15" ht="16" x14ac:dyDescent="0.2">
      <c r="A722" s="18"/>
      <c r="B722" s="19"/>
      <c r="C722" s="19"/>
      <c r="D722" s="19"/>
      <c r="E722" s="24"/>
      <c r="F722" s="14"/>
      <c r="G722" s="14"/>
      <c r="H722" s="14"/>
      <c r="I722" s="14"/>
      <c r="J722" s="14"/>
      <c r="K722" s="14"/>
      <c r="L722" s="14"/>
      <c r="M722" s="14"/>
      <c r="N722" s="14"/>
      <c r="O722" s="14"/>
    </row>
    <row r="723" spans="1:15" ht="16" x14ac:dyDescent="0.2">
      <c r="A723" s="18"/>
      <c r="B723" s="19"/>
      <c r="C723" s="19"/>
      <c r="D723" s="19"/>
      <c r="E723" s="2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1:15" ht="16" x14ac:dyDescent="0.2">
      <c r="A724" s="18"/>
      <c r="B724" s="19"/>
      <c r="C724" s="19"/>
      <c r="D724" s="19"/>
      <c r="E724" s="2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1:15" ht="16" x14ac:dyDescent="0.2">
      <c r="A725" s="18"/>
      <c r="B725" s="19"/>
      <c r="C725" s="19"/>
      <c r="D725" s="19"/>
      <c r="E725" s="24"/>
      <c r="F725" s="14"/>
      <c r="G725" s="14"/>
      <c r="H725" s="14"/>
      <c r="I725" s="14"/>
      <c r="J725" s="14"/>
      <c r="K725" s="14"/>
      <c r="L725" s="14"/>
      <c r="M725" s="14"/>
      <c r="N725" s="14"/>
      <c r="O725" s="14"/>
    </row>
    <row r="726" spans="1:15" ht="16" x14ac:dyDescent="0.2">
      <c r="A726" s="18"/>
      <c r="B726" s="19"/>
      <c r="C726" s="19"/>
      <c r="D726" s="19"/>
      <c r="E726" s="24"/>
      <c r="F726" s="14"/>
      <c r="G726" s="14"/>
      <c r="H726" s="14"/>
      <c r="I726" s="14"/>
      <c r="J726" s="14"/>
      <c r="K726" s="14"/>
      <c r="L726" s="14"/>
      <c r="M726" s="14"/>
      <c r="N726" s="14"/>
      <c r="O726" s="14"/>
    </row>
    <row r="727" spans="1:15" ht="16" x14ac:dyDescent="0.2">
      <c r="A727" s="18"/>
      <c r="B727" s="19"/>
      <c r="C727" s="19"/>
      <c r="D727" s="19"/>
      <c r="E727" s="24"/>
      <c r="F727" s="14"/>
      <c r="G727" s="14"/>
      <c r="H727" s="14"/>
      <c r="I727" s="14"/>
      <c r="J727" s="14"/>
      <c r="K727" s="14"/>
      <c r="L727" s="14"/>
      <c r="M727" s="14"/>
      <c r="N727" s="14"/>
      <c r="O727" s="14"/>
    </row>
    <row r="728" spans="1:15" ht="16" x14ac:dyDescent="0.2">
      <c r="A728" s="18"/>
      <c r="B728" s="19"/>
      <c r="C728" s="19"/>
      <c r="D728" s="19"/>
      <c r="E728" s="24"/>
      <c r="F728" s="14"/>
      <c r="G728" s="14"/>
      <c r="H728" s="14"/>
      <c r="I728" s="14"/>
      <c r="J728" s="14"/>
      <c r="K728" s="14"/>
      <c r="L728" s="14"/>
      <c r="M728" s="14"/>
      <c r="N728" s="14"/>
      <c r="O728" s="14"/>
    </row>
    <row r="729" spans="1:15" ht="16" x14ac:dyDescent="0.2">
      <c r="A729" s="18"/>
      <c r="B729" s="19"/>
      <c r="C729" s="19"/>
      <c r="D729" s="19"/>
      <c r="E729" s="2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1:15" ht="16" x14ac:dyDescent="0.2">
      <c r="A730" s="18"/>
      <c r="B730" s="19"/>
      <c r="C730" s="19"/>
      <c r="D730" s="19"/>
      <c r="E730" s="2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1:15" ht="16" x14ac:dyDescent="0.2">
      <c r="A731" s="18"/>
      <c r="B731" s="19"/>
      <c r="C731" s="19"/>
      <c r="D731" s="19"/>
      <c r="E731" s="24"/>
      <c r="F731" s="14"/>
      <c r="G731" s="14"/>
      <c r="H731" s="14"/>
      <c r="I731" s="14"/>
      <c r="J731" s="14"/>
      <c r="K731" s="14"/>
      <c r="L731" s="14"/>
      <c r="M731" s="14"/>
      <c r="N731" s="14"/>
      <c r="O731" s="14"/>
    </row>
    <row r="732" spans="1:15" ht="16" x14ac:dyDescent="0.2">
      <c r="A732" s="18"/>
      <c r="B732" s="19"/>
      <c r="C732" s="19"/>
      <c r="D732" s="19"/>
      <c r="E732" s="24"/>
      <c r="F732" s="14"/>
      <c r="G732" s="14"/>
      <c r="H732" s="14"/>
      <c r="I732" s="14"/>
      <c r="J732" s="14"/>
      <c r="K732" s="14"/>
      <c r="L732" s="14"/>
      <c r="M732" s="14"/>
      <c r="N732" s="14"/>
      <c r="O732" s="14"/>
    </row>
    <row r="733" spans="1:15" ht="16" x14ac:dyDescent="0.2">
      <c r="A733" s="18"/>
      <c r="B733" s="19"/>
      <c r="C733" s="19"/>
      <c r="D733" s="19"/>
      <c r="E733" s="2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1:15" ht="16" x14ac:dyDescent="0.2">
      <c r="A734" s="18"/>
      <c r="B734" s="19"/>
      <c r="C734" s="19"/>
      <c r="D734" s="19"/>
      <c r="E734" s="2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1:15" ht="16" x14ac:dyDescent="0.2">
      <c r="A735" s="18"/>
      <c r="B735" s="19"/>
      <c r="C735" s="19"/>
      <c r="D735" s="19"/>
      <c r="E735" s="2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6" x14ac:dyDescent="0.2">
      <c r="A736" s="18"/>
      <c r="B736" s="19"/>
      <c r="C736" s="19"/>
      <c r="D736" s="19"/>
      <c r="E736" s="24"/>
      <c r="F736" s="14"/>
      <c r="G736" s="14"/>
      <c r="H736" s="14"/>
      <c r="I736" s="14"/>
      <c r="J736" s="14"/>
      <c r="K736" s="14"/>
      <c r="L736" s="14"/>
      <c r="M736" s="14"/>
      <c r="N736" s="14"/>
      <c r="O736" s="14"/>
    </row>
    <row r="737" spans="1:15" ht="16" x14ac:dyDescent="0.2">
      <c r="A737" s="18"/>
      <c r="B737" s="19"/>
      <c r="C737" s="19"/>
      <c r="D737" s="19"/>
      <c r="E737" s="24"/>
      <c r="F737" s="14"/>
      <c r="G737" s="14"/>
      <c r="H737" s="14"/>
      <c r="I737" s="14"/>
      <c r="J737" s="14"/>
      <c r="K737" s="14"/>
      <c r="L737" s="14"/>
      <c r="M737" s="14"/>
      <c r="N737" s="14"/>
      <c r="O737" s="14"/>
    </row>
    <row r="738" spans="1:15" ht="16" x14ac:dyDescent="0.2">
      <c r="A738" s="18"/>
      <c r="B738" s="19"/>
      <c r="C738" s="19"/>
      <c r="D738" s="19"/>
      <c r="E738" s="24"/>
      <c r="F738" s="14"/>
      <c r="G738" s="14"/>
      <c r="H738" s="14"/>
      <c r="I738" s="14"/>
      <c r="J738" s="14"/>
      <c r="K738" s="14"/>
      <c r="L738" s="14"/>
      <c r="M738" s="14"/>
      <c r="N738" s="14"/>
      <c r="O738" s="14"/>
    </row>
    <row r="739" spans="1:15" ht="16" x14ac:dyDescent="0.2">
      <c r="A739" s="18"/>
      <c r="B739" s="19"/>
      <c r="C739" s="19"/>
      <c r="D739" s="19"/>
      <c r="E739" s="2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1:15" ht="16" x14ac:dyDescent="0.2">
      <c r="A740" s="18"/>
      <c r="B740" s="19"/>
      <c r="C740" s="19"/>
      <c r="D740" s="19"/>
      <c r="E740" s="2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5" ht="16" x14ac:dyDescent="0.2">
      <c r="A741" s="18"/>
      <c r="B741" s="19"/>
      <c r="C741" s="19"/>
      <c r="D741" s="19"/>
      <c r="E741" s="24"/>
      <c r="F741" s="14"/>
      <c r="G741" s="14"/>
      <c r="H741" s="14"/>
      <c r="I741" s="14"/>
      <c r="J741" s="14"/>
      <c r="K741" s="14"/>
      <c r="L741" s="14"/>
      <c r="M741" s="14"/>
      <c r="N741" s="14"/>
      <c r="O741" s="14"/>
    </row>
    <row r="742" spans="1:15" ht="16" x14ac:dyDescent="0.2">
      <c r="A742" s="18"/>
      <c r="B742" s="19"/>
      <c r="C742" s="19"/>
      <c r="D742" s="19"/>
      <c r="E742" s="24"/>
      <c r="F742" s="14"/>
      <c r="G742" s="14"/>
      <c r="H742" s="14"/>
      <c r="I742" s="14"/>
      <c r="J742" s="14"/>
      <c r="K742" s="14"/>
      <c r="L742" s="14"/>
      <c r="M742" s="14"/>
      <c r="N742" s="14"/>
      <c r="O742" s="14"/>
    </row>
    <row r="743" spans="1:15" ht="16" x14ac:dyDescent="0.2">
      <c r="A743" s="18"/>
      <c r="B743" s="19"/>
      <c r="C743" s="19"/>
      <c r="D743" s="19"/>
      <c r="E743" s="24"/>
      <c r="F743" s="14"/>
      <c r="G743" s="14"/>
      <c r="H743" s="14"/>
      <c r="I743" s="14"/>
      <c r="J743" s="14"/>
      <c r="K743" s="14"/>
      <c r="L743" s="14"/>
      <c r="M743" s="14"/>
      <c r="N743" s="14"/>
      <c r="O743" s="14"/>
    </row>
    <row r="744" spans="1:15" ht="16" x14ac:dyDescent="0.2">
      <c r="A744" s="18"/>
      <c r="B744" s="19"/>
      <c r="C744" s="19"/>
      <c r="D744" s="19"/>
      <c r="E744" s="2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5" ht="16" x14ac:dyDescent="0.2">
      <c r="A745" s="18"/>
      <c r="B745" s="19"/>
      <c r="C745" s="19"/>
      <c r="D745" s="19"/>
      <c r="E745" s="2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1:15" ht="16" x14ac:dyDescent="0.2">
      <c r="A746" s="18"/>
      <c r="B746" s="19"/>
      <c r="C746" s="19"/>
      <c r="D746" s="19"/>
      <c r="E746" s="24"/>
      <c r="F746" s="14"/>
      <c r="G746" s="14"/>
      <c r="H746" s="14"/>
      <c r="I746" s="14"/>
      <c r="J746" s="14"/>
      <c r="K746" s="14"/>
      <c r="L746" s="14"/>
      <c r="M746" s="14"/>
      <c r="N746" s="14"/>
      <c r="O746" s="14"/>
    </row>
    <row r="747" spans="1:15" ht="16" x14ac:dyDescent="0.2">
      <c r="A747" s="18"/>
      <c r="B747" s="19"/>
      <c r="C747" s="19"/>
      <c r="D747" s="19"/>
      <c r="E747" s="24"/>
      <c r="F747" s="14"/>
      <c r="G747" s="14"/>
      <c r="H747" s="14"/>
      <c r="I747" s="14"/>
      <c r="J747" s="14"/>
      <c r="K747" s="14"/>
      <c r="L747" s="14"/>
      <c r="M747" s="14"/>
      <c r="N747" s="14"/>
      <c r="O747" s="14"/>
    </row>
    <row r="748" spans="1:15" ht="16" x14ac:dyDescent="0.2">
      <c r="A748" s="18"/>
      <c r="B748" s="19"/>
      <c r="C748" s="19"/>
      <c r="D748" s="19"/>
      <c r="E748" s="2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1:15" ht="16" x14ac:dyDescent="0.2">
      <c r="A749" s="18"/>
      <c r="B749" s="19"/>
      <c r="C749" s="19"/>
      <c r="D749" s="19"/>
      <c r="E749" s="24"/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5" ht="16" x14ac:dyDescent="0.2">
      <c r="A750" s="18"/>
      <c r="B750" s="19"/>
      <c r="C750" s="19"/>
      <c r="D750" s="19"/>
      <c r="E750" s="2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5" ht="16" x14ac:dyDescent="0.2">
      <c r="A751" s="18"/>
      <c r="B751" s="19"/>
      <c r="C751" s="19"/>
      <c r="D751" s="19"/>
      <c r="E751" s="2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5" ht="16" x14ac:dyDescent="0.2">
      <c r="A752" s="18"/>
      <c r="B752" s="19"/>
      <c r="C752" s="19"/>
      <c r="D752" s="19"/>
      <c r="E752" s="24"/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6" x14ac:dyDescent="0.2">
      <c r="A753" s="18"/>
      <c r="B753" s="19"/>
      <c r="C753" s="19"/>
      <c r="D753" s="19"/>
      <c r="E753" s="2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6" x14ac:dyDescent="0.2">
      <c r="A754" s="18"/>
      <c r="B754" s="19"/>
      <c r="C754" s="19"/>
      <c r="D754" s="19"/>
      <c r="E754" s="24"/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6" x14ac:dyDescent="0.2">
      <c r="A755" s="18"/>
      <c r="B755" s="19"/>
      <c r="C755" s="19"/>
      <c r="D755" s="19"/>
      <c r="E755" s="2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6" x14ac:dyDescent="0.2">
      <c r="A756" s="18"/>
      <c r="B756" s="19"/>
      <c r="C756" s="19"/>
      <c r="D756" s="19"/>
      <c r="E756" s="2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6" x14ac:dyDescent="0.2">
      <c r="A757" s="18"/>
      <c r="B757" s="19"/>
      <c r="C757" s="19"/>
      <c r="D757" s="19"/>
      <c r="E757" s="24"/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6" x14ac:dyDescent="0.2">
      <c r="A758" s="18"/>
      <c r="B758" s="19"/>
      <c r="C758" s="19"/>
      <c r="D758" s="19"/>
      <c r="E758" s="24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6" x14ac:dyDescent="0.2">
      <c r="A759" s="18"/>
      <c r="B759" s="19"/>
      <c r="C759" s="19"/>
      <c r="D759" s="19"/>
      <c r="E759" s="24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6" x14ac:dyDescent="0.2">
      <c r="A760" s="18"/>
      <c r="B760" s="19"/>
      <c r="C760" s="19"/>
      <c r="D760" s="19"/>
      <c r="E760" s="2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6" x14ac:dyDescent="0.2">
      <c r="A761" s="18"/>
      <c r="B761" s="19"/>
      <c r="C761" s="19"/>
      <c r="D761" s="19"/>
      <c r="E761" s="2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6" x14ac:dyDescent="0.2">
      <c r="A762" s="18"/>
      <c r="B762" s="19"/>
      <c r="C762" s="19"/>
      <c r="D762" s="19"/>
      <c r="E762" s="24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6" x14ac:dyDescent="0.2">
      <c r="A763" s="18"/>
      <c r="B763" s="19"/>
      <c r="C763" s="19"/>
      <c r="D763" s="19"/>
      <c r="E763" s="24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6" x14ac:dyDescent="0.2">
      <c r="A764" s="18"/>
      <c r="B764" s="19"/>
      <c r="C764" s="19"/>
      <c r="D764" s="19"/>
      <c r="E764" s="24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6" x14ac:dyDescent="0.2">
      <c r="A765" s="18"/>
      <c r="B765" s="19"/>
      <c r="C765" s="19"/>
      <c r="D765" s="19"/>
      <c r="E765" s="2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6" x14ac:dyDescent="0.2">
      <c r="A766" s="18"/>
      <c r="B766" s="19"/>
      <c r="C766" s="19"/>
      <c r="D766" s="19"/>
      <c r="E766" s="2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6" x14ac:dyDescent="0.2">
      <c r="A767" s="18"/>
      <c r="B767" s="19"/>
      <c r="C767" s="19"/>
      <c r="D767" s="19"/>
      <c r="E767" s="2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6" x14ac:dyDescent="0.2">
      <c r="A768" s="18"/>
      <c r="B768" s="19"/>
      <c r="C768" s="19"/>
      <c r="D768" s="19"/>
      <c r="E768" s="2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5" ht="16" x14ac:dyDescent="0.2">
      <c r="A769" s="18"/>
      <c r="B769" s="19"/>
      <c r="C769" s="19"/>
      <c r="D769" s="19"/>
      <c r="E769" s="24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1:15" ht="16" x14ac:dyDescent="0.2">
      <c r="A770" s="18"/>
      <c r="B770" s="19"/>
      <c r="C770" s="19"/>
      <c r="D770" s="19"/>
      <c r="E770" s="2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1:15" ht="16" x14ac:dyDescent="0.2">
      <c r="A771" s="18"/>
      <c r="B771" s="19"/>
      <c r="C771" s="19"/>
      <c r="D771" s="19"/>
      <c r="E771" s="2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5" ht="16" x14ac:dyDescent="0.2">
      <c r="A772" s="18"/>
      <c r="B772" s="19"/>
      <c r="C772" s="19"/>
      <c r="D772" s="19"/>
      <c r="E772" s="2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5" ht="16" x14ac:dyDescent="0.2">
      <c r="A773" s="18"/>
      <c r="B773" s="19"/>
      <c r="C773" s="19"/>
      <c r="D773" s="19"/>
      <c r="E773" s="24"/>
      <c r="F773" s="14"/>
      <c r="G773" s="14"/>
      <c r="H773" s="14"/>
      <c r="I773" s="14"/>
      <c r="J773" s="14"/>
      <c r="K773" s="14"/>
      <c r="L773" s="14"/>
      <c r="M773" s="14"/>
      <c r="N773" s="14"/>
      <c r="O773" s="14"/>
    </row>
    <row r="774" spans="1:15" ht="16" x14ac:dyDescent="0.2">
      <c r="A774" s="18"/>
      <c r="B774" s="19"/>
      <c r="C774" s="19"/>
      <c r="D774" s="19"/>
      <c r="E774" s="24"/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5" ht="16" x14ac:dyDescent="0.2">
      <c r="A775" s="18"/>
      <c r="B775" s="19"/>
      <c r="C775" s="19"/>
      <c r="D775" s="19"/>
      <c r="E775" s="24"/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5" ht="16" x14ac:dyDescent="0.2">
      <c r="A776" s="18"/>
      <c r="B776" s="19"/>
      <c r="C776" s="19"/>
      <c r="D776" s="19"/>
      <c r="E776" s="2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5" ht="16" x14ac:dyDescent="0.2">
      <c r="A777" s="18"/>
      <c r="B777" s="19"/>
      <c r="C777" s="19"/>
      <c r="D777" s="19"/>
      <c r="E777" s="2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1:15" ht="16" x14ac:dyDescent="0.2">
      <c r="A778" s="18"/>
      <c r="B778" s="19"/>
      <c r="C778" s="19"/>
      <c r="D778" s="19"/>
      <c r="E778" s="2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5" ht="16" x14ac:dyDescent="0.2">
      <c r="A779" s="18"/>
      <c r="B779" s="19"/>
      <c r="C779" s="19"/>
      <c r="D779" s="19"/>
      <c r="E779" s="24"/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1:15" ht="16" x14ac:dyDescent="0.2">
      <c r="A780" s="18"/>
      <c r="B780" s="19"/>
      <c r="C780" s="19"/>
      <c r="D780" s="19"/>
      <c r="E780" s="24"/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1:15" ht="16" x14ac:dyDescent="0.2">
      <c r="A781" s="18"/>
      <c r="B781" s="19"/>
      <c r="C781" s="19"/>
      <c r="D781" s="19"/>
      <c r="E781" s="2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1:15" ht="16" x14ac:dyDescent="0.2">
      <c r="A782" s="18"/>
      <c r="B782" s="19"/>
      <c r="C782" s="19"/>
      <c r="D782" s="19"/>
      <c r="E782" s="2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1:15" ht="16" x14ac:dyDescent="0.2">
      <c r="A783" s="18"/>
      <c r="B783" s="19"/>
      <c r="C783" s="19"/>
      <c r="D783" s="19"/>
      <c r="E783" s="24"/>
      <c r="F783" s="14"/>
      <c r="G783" s="14"/>
      <c r="H783" s="14"/>
      <c r="I783" s="14"/>
      <c r="J783" s="14"/>
      <c r="K783" s="14"/>
      <c r="L783" s="14"/>
      <c r="M783" s="14"/>
      <c r="N783" s="14"/>
      <c r="O783" s="14"/>
    </row>
    <row r="784" spans="1:15" ht="16" x14ac:dyDescent="0.2">
      <c r="A784" s="18"/>
      <c r="B784" s="19"/>
      <c r="C784" s="19"/>
      <c r="D784" s="19"/>
      <c r="E784" s="24"/>
      <c r="F784" s="14"/>
      <c r="G784" s="14"/>
      <c r="H784" s="14"/>
      <c r="I784" s="14"/>
      <c r="J784" s="14"/>
      <c r="K784" s="14"/>
      <c r="L784" s="14"/>
      <c r="M784" s="14"/>
      <c r="N784" s="14"/>
      <c r="O784" s="14"/>
    </row>
    <row r="785" spans="1:15" ht="16" x14ac:dyDescent="0.2">
      <c r="A785" s="18"/>
      <c r="B785" s="19"/>
      <c r="C785" s="19"/>
      <c r="D785" s="19"/>
      <c r="E785" s="24"/>
      <c r="F785" s="14"/>
      <c r="G785" s="14"/>
      <c r="H785" s="14"/>
      <c r="I785" s="14"/>
      <c r="J785" s="14"/>
      <c r="K785" s="14"/>
      <c r="L785" s="14"/>
      <c r="M785" s="14"/>
      <c r="N785" s="14"/>
      <c r="O785" s="14"/>
    </row>
    <row r="786" spans="1:15" ht="16" x14ac:dyDescent="0.2">
      <c r="A786" s="18"/>
      <c r="B786" s="19"/>
      <c r="C786" s="19"/>
      <c r="D786" s="19"/>
      <c r="E786" s="2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1:15" ht="16" x14ac:dyDescent="0.2">
      <c r="A787" s="18"/>
      <c r="B787" s="19"/>
      <c r="C787" s="19"/>
      <c r="D787" s="19"/>
      <c r="E787" s="2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1:15" ht="16" x14ac:dyDescent="0.2">
      <c r="A788" s="18"/>
      <c r="B788" s="19"/>
      <c r="C788" s="19"/>
      <c r="D788" s="19"/>
      <c r="E788" s="24"/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5" ht="16" x14ac:dyDescent="0.2">
      <c r="A789" s="18"/>
      <c r="B789" s="19"/>
      <c r="C789" s="19"/>
      <c r="D789" s="19"/>
      <c r="E789" s="2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1:15" ht="16" x14ac:dyDescent="0.2">
      <c r="A790" s="18"/>
      <c r="B790" s="19"/>
      <c r="C790" s="19"/>
      <c r="D790" s="19"/>
      <c r="E790" s="2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1:15" ht="16" x14ac:dyDescent="0.2">
      <c r="A791" s="18"/>
      <c r="B791" s="19"/>
      <c r="C791" s="19"/>
      <c r="D791" s="19"/>
      <c r="E791" s="2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1:15" ht="16" x14ac:dyDescent="0.2">
      <c r="A792" s="18"/>
      <c r="B792" s="19"/>
      <c r="C792" s="19"/>
      <c r="D792" s="19"/>
      <c r="E792" s="2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5" ht="16" x14ac:dyDescent="0.2">
      <c r="A793" s="18"/>
      <c r="B793" s="19"/>
      <c r="C793" s="19"/>
      <c r="D793" s="19"/>
      <c r="E793" s="24"/>
      <c r="F793" s="14"/>
      <c r="G793" s="14"/>
      <c r="H793" s="14"/>
      <c r="I793" s="14"/>
      <c r="J793" s="14"/>
      <c r="K793" s="14"/>
      <c r="L793" s="14"/>
      <c r="M793" s="14"/>
      <c r="N793" s="14"/>
      <c r="O793" s="14"/>
    </row>
    <row r="794" spans="1:15" ht="16" x14ac:dyDescent="0.2">
      <c r="A794" s="18"/>
      <c r="B794" s="19"/>
      <c r="C794" s="19"/>
      <c r="D794" s="19"/>
      <c r="E794" s="2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5" ht="16" x14ac:dyDescent="0.2">
      <c r="A795" s="18"/>
      <c r="B795" s="19"/>
      <c r="C795" s="19"/>
      <c r="D795" s="19"/>
      <c r="E795" s="24"/>
      <c r="F795" s="14"/>
      <c r="G795" s="14"/>
      <c r="H795" s="14"/>
      <c r="I795" s="14"/>
      <c r="J795" s="14"/>
      <c r="K795" s="14"/>
      <c r="L795" s="14"/>
      <c r="M795" s="14"/>
      <c r="N795" s="14"/>
      <c r="O795" s="14"/>
    </row>
    <row r="796" spans="1:15" ht="16" x14ac:dyDescent="0.2">
      <c r="A796" s="18"/>
      <c r="B796" s="19"/>
      <c r="C796" s="19"/>
      <c r="D796" s="19"/>
      <c r="E796" s="24"/>
      <c r="F796" s="14"/>
      <c r="G796" s="14"/>
      <c r="H796" s="14"/>
      <c r="I796" s="14"/>
      <c r="J796" s="14"/>
      <c r="K796" s="14"/>
      <c r="L796" s="14"/>
      <c r="M796" s="14"/>
      <c r="N796" s="14"/>
      <c r="O796" s="14"/>
    </row>
    <row r="797" spans="1:15" ht="16" x14ac:dyDescent="0.2">
      <c r="A797" s="18"/>
      <c r="B797" s="19"/>
      <c r="C797" s="19"/>
      <c r="D797" s="19"/>
      <c r="E797" s="24"/>
      <c r="F797" s="14"/>
      <c r="G797" s="14"/>
      <c r="H797" s="14"/>
      <c r="I797" s="14"/>
      <c r="J797" s="14"/>
      <c r="K797" s="14"/>
      <c r="L797" s="14"/>
      <c r="M797" s="14"/>
      <c r="N797" s="14"/>
      <c r="O797" s="14"/>
    </row>
    <row r="798" spans="1:15" ht="16" x14ac:dyDescent="0.2">
      <c r="A798" s="18"/>
      <c r="B798" s="19"/>
      <c r="C798" s="19"/>
      <c r="D798" s="19"/>
      <c r="E798" s="2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1:15" ht="16" x14ac:dyDescent="0.2">
      <c r="A799" s="18"/>
      <c r="B799" s="19"/>
      <c r="C799" s="19"/>
      <c r="D799" s="19"/>
      <c r="E799" s="24"/>
      <c r="F799" s="14"/>
      <c r="G799" s="14"/>
      <c r="H799" s="14"/>
      <c r="I799" s="14"/>
      <c r="J799" s="14"/>
      <c r="K799" s="14"/>
      <c r="L799" s="14"/>
      <c r="M799" s="14"/>
      <c r="N799" s="14"/>
      <c r="O799" s="14"/>
    </row>
    <row r="800" spans="1:15" ht="16" x14ac:dyDescent="0.2">
      <c r="A800" s="18"/>
      <c r="B800" s="19"/>
      <c r="C800" s="19"/>
      <c r="D800" s="19"/>
      <c r="E800" s="24"/>
      <c r="F800" s="14"/>
      <c r="G800" s="14"/>
      <c r="H800" s="14"/>
      <c r="I800" s="14"/>
      <c r="J800" s="14"/>
      <c r="K800" s="14"/>
      <c r="L800" s="14"/>
      <c r="M800" s="14"/>
      <c r="N800" s="14"/>
      <c r="O800" s="14"/>
    </row>
    <row r="801" spans="1:15" ht="16" x14ac:dyDescent="0.2">
      <c r="A801" s="18"/>
      <c r="B801" s="19"/>
      <c r="C801" s="19"/>
      <c r="D801" s="19"/>
      <c r="E801" s="24"/>
      <c r="F801" s="14"/>
      <c r="G801" s="14"/>
      <c r="H801" s="14"/>
      <c r="I801" s="14"/>
      <c r="J801" s="14"/>
      <c r="K801" s="14"/>
      <c r="L801" s="14"/>
      <c r="M801" s="14"/>
      <c r="N801" s="14"/>
      <c r="O801" s="14"/>
    </row>
    <row r="802" spans="1:15" ht="16" x14ac:dyDescent="0.2">
      <c r="A802" s="18"/>
      <c r="B802" s="19"/>
      <c r="C802" s="19"/>
      <c r="D802" s="19"/>
      <c r="E802" s="24"/>
      <c r="F802" s="14"/>
      <c r="G802" s="14"/>
      <c r="H802" s="14"/>
      <c r="I802" s="14"/>
      <c r="J802" s="14"/>
      <c r="K802" s="14"/>
      <c r="L802" s="14"/>
      <c r="M802" s="14"/>
      <c r="N802" s="14"/>
      <c r="O802" s="14"/>
    </row>
    <row r="803" spans="1:15" ht="16" x14ac:dyDescent="0.2">
      <c r="A803" s="18"/>
      <c r="B803" s="19"/>
      <c r="C803" s="19"/>
      <c r="D803" s="19"/>
      <c r="E803" s="24"/>
      <c r="F803" s="14"/>
      <c r="G803" s="14"/>
      <c r="H803" s="14"/>
      <c r="I803" s="14"/>
      <c r="J803" s="14"/>
      <c r="K803" s="14"/>
      <c r="L803" s="14"/>
      <c r="M803" s="14"/>
      <c r="N803" s="14"/>
      <c r="O803" s="14"/>
    </row>
    <row r="804" spans="1:15" ht="16" x14ac:dyDescent="0.2">
      <c r="A804" s="18"/>
      <c r="B804" s="19"/>
      <c r="C804" s="19"/>
      <c r="D804" s="19"/>
      <c r="E804" s="24"/>
      <c r="F804" s="14"/>
      <c r="G804" s="14"/>
      <c r="H804" s="14"/>
      <c r="I804" s="14"/>
      <c r="J804" s="14"/>
      <c r="K804" s="14"/>
      <c r="L804" s="14"/>
      <c r="M804" s="14"/>
      <c r="N804" s="14"/>
      <c r="O804" s="14"/>
    </row>
    <row r="805" spans="1:15" ht="16" x14ac:dyDescent="0.2">
      <c r="A805" s="18"/>
      <c r="B805" s="19"/>
      <c r="C805" s="19"/>
      <c r="D805" s="19"/>
      <c r="E805" s="24"/>
      <c r="F805" s="14"/>
      <c r="G805" s="14"/>
      <c r="H805" s="14"/>
      <c r="I805" s="14"/>
      <c r="J805" s="14"/>
      <c r="K805" s="14"/>
      <c r="L805" s="14"/>
      <c r="M805" s="14"/>
      <c r="N805" s="14"/>
      <c r="O805" s="14"/>
    </row>
    <row r="806" spans="1:15" ht="16" x14ac:dyDescent="0.2">
      <c r="A806" s="18"/>
      <c r="B806" s="19"/>
      <c r="C806" s="19"/>
      <c r="D806" s="19"/>
      <c r="E806" s="24"/>
      <c r="F806" s="14"/>
      <c r="G806" s="14"/>
      <c r="H806" s="14"/>
      <c r="I806" s="14"/>
      <c r="J806" s="14"/>
      <c r="K806" s="14"/>
      <c r="L806" s="14"/>
      <c r="M806" s="14"/>
      <c r="N806" s="14"/>
      <c r="O806" s="14"/>
    </row>
    <row r="807" spans="1:15" ht="16" x14ac:dyDescent="0.2">
      <c r="A807" s="18"/>
      <c r="B807" s="19"/>
      <c r="C807" s="19"/>
      <c r="D807" s="19"/>
      <c r="E807" s="24"/>
      <c r="F807" s="14"/>
      <c r="G807" s="14"/>
      <c r="H807" s="14"/>
      <c r="I807" s="14"/>
      <c r="J807" s="14"/>
      <c r="K807" s="14"/>
      <c r="L807" s="14"/>
      <c r="M807" s="14"/>
      <c r="N807" s="14"/>
      <c r="O807" s="14"/>
    </row>
    <row r="808" spans="1:15" ht="16" x14ac:dyDescent="0.2">
      <c r="A808" s="18"/>
      <c r="B808" s="19"/>
      <c r="C808" s="19"/>
      <c r="D808" s="19"/>
      <c r="E808" s="24"/>
      <c r="F808" s="14"/>
      <c r="G808" s="14"/>
      <c r="H808" s="14"/>
      <c r="I808" s="14"/>
      <c r="J808" s="14"/>
      <c r="K808" s="14"/>
      <c r="L808" s="14"/>
      <c r="M808" s="14"/>
      <c r="N808" s="14"/>
      <c r="O808" s="14"/>
    </row>
    <row r="809" spans="1:15" ht="16" x14ac:dyDescent="0.2">
      <c r="A809" s="18"/>
      <c r="B809" s="19"/>
      <c r="C809" s="19"/>
      <c r="D809" s="19"/>
      <c r="E809" s="24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6" x14ac:dyDescent="0.2">
      <c r="A810" s="18"/>
      <c r="B810" s="19"/>
      <c r="C810" s="19"/>
      <c r="D810" s="19"/>
      <c r="E810" s="24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6" x14ac:dyDescent="0.2">
      <c r="A811" s="18"/>
      <c r="B811" s="19"/>
      <c r="C811" s="19"/>
      <c r="D811" s="19"/>
      <c r="E811" s="24"/>
      <c r="F811" s="14"/>
      <c r="G811" s="14"/>
      <c r="H811" s="14"/>
      <c r="I811" s="14"/>
      <c r="J811" s="14"/>
      <c r="K811" s="14"/>
      <c r="L811" s="14"/>
      <c r="M811" s="14"/>
      <c r="N811" s="14"/>
      <c r="O811" s="14"/>
    </row>
    <row r="812" spans="1:15" ht="16" x14ac:dyDescent="0.2">
      <c r="A812" s="18"/>
      <c r="B812" s="19"/>
      <c r="C812" s="19"/>
      <c r="D812" s="19"/>
      <c r="E812" s="24"/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6" x14ac:dyDescent="0.2">
      <c r="A813" s="18"/>
      <c r="B813" s="19"/>
      <c r="C813" s="19"/>
      <c r="D813" s="19"/>
      <c r="E813" s="24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6" x14ac:dyDescent="0.2">
      <c r="A814" s="18"/>
      <c r="B814" s="19"/>
      <c r="C814" s="19"/>
      <c r="D814" s="19"/>
      <c r="E814" s="24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6" x14ac:dyDescent="0.2">
      <c r="A815" s="18"/>
      <c r="B815" s="19"/>
      <c r="C815" s="19"/>
      <c r="D815" s="19"/>
      <c r="E815" s="24"/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6" x14ac:dyDescent="0.2">
      <c r="A816" s="18"/>
      <c r="B816" s="19"/>
      <c r="C816" s="19"/>
      <c r="D816" s="19"/>
      <c r="E816" s="24"/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6" x14ac:dyDescent="0.2">
      <c r="A817" s="18"/>
      <c r="B817" s="19"/>
      <c r="C817" s="19"/>
      <c r="D817" s="19"/>
      <c r="E817" s="24"/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6" x14ac:dyDescent="0.2">
      <c r="A818" s="18"/>
      <c r="B818" s="19"/>
      <c r="C818" s="19"/>
      <c r="D818" s="19"/>
      <c r="E818" s="24"/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6" x14ac:dyDescent="0.2">
      <c r="A819" s="18"/>
      <c r="B819" s="19"/>
      <c r="C819" s="19"/>
      <c r="D819" s="19"/>
      <c r="E819" s="24"/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6" x14ac:dyDescent="0.2">
      <c r="A820" s="18"/>
      <c r="B820" s="19"/>
      <c r="C820" s="19"/>
      <c r="D820" s="19"/>
      <c r="E820" s="24"/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1:15" ht="16" x14ac:dyDescent="0.2">
      <c r="A821" s="18"/>
      <c r="B821" s="19"/>
      <c r="C821" s="19"/>
      <c r="D821" s="19"/>
      <c r="E821" s="2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6" x14ac:dyDescent="0.2">
      <c r="A822" s="18"/>
      <c r="B822" s="19"/>
      <c r="C822" s="19"/>
      <c r="D822" s="19"/>
      <c r="E822" s="24"/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6" x14ac:dyDescent="0.2">
      <c r="A823" s="18"/>
      <c r="B823" s="19"/>
      <c r="C823" s="19"/>
      <c r="D823" s="19"/>
      <c r="E823" s="24"/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ht="16" x14ac:dyDescent="0.2">
      <c r="A824" s="18"/>
      <c r="B824" s="19"/>
      <c r="C824" s="19"/>
      <c r="D824" s="19"/>
      <c r="E824" s="24"/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ht="16" x14ac:dyDescent="0.2">
      <c r="A825" s="18"/>
      <c r="B825" s="19"/>
      <c r="C825" s="19"/>
      <c r="D825" s="19"/>
      <c r="E825" s="2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ht="16" x14ac:dyDescent="0.2">
      <c r="A826" s="18"/>
      <c r="B826" s="19"/>
      <c r="C826" s="19"/>
      <c r="D826" s="19"/>
      <c r="E826" s="24"/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ht="16" x14ac:dyDescent="0.2">
      <c r="A827" s="18"/>
      <c r="B827" s="19"/>
      <c r="C827" s="19"/>
      <c r="D827" s="19"/>
      <c r="E827" s="24"/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ht="16" x14ac:dyDescent="0.2">
      <c r="A828" s="18"/>
      <c r="B828" s="19"/>
      <c r="C828" s="19"/>
      <c r="D828" s="19"/>
      <c r="E828" s="24"/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ht="16" x14ac:dyDescent="0.2">
      <c r="A829" s="18"/>
      <c r="B829" s="19"/>
      <c r="C829" s="19"/>
      <c r="D829" s="19"/>
      <c r="E829" s="24"/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1:15" ht="16" x14ac:dyDescent="0.2">
      <c r="A830" s="18"/>
      <c r="B830" s="19"/>
      <c r="C830" s="19"/>
      <c r="D830" s="19"/>
      <c r="E830" s="24"/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1:15" ht="16" x14ac:dyDescent="0.2">
      <c r="A831" s="18"/>
      <c r="B831" s="19"/>
      <c r="C831" s="19"/>
      <c r="D831" s="19"/>
      <c r="E831" s="24"/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6" x14ac:dyDescent="0.2">
      <c r="A832" s="18"/>
      <c r="B832" s="19"/>
      <c r="C832" s="19"/>
      <c r="D832" s="19"/>
      <c r="E832" s="24"/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5" ht="16" x14ac:dyDescent="0.2">
      <c r="A833" s="18"/>
      <c r="B833" s="19"/>
      <c r="C833" s="19"/>
      <c r="D833" s="19"/>
      <c r="E833" s="24"/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5" ht="16" x14ac:dyDescent="0.2">
      <c r="A834" s="18"/>
      <c r="B834" s="19"/>
      <c r="C834" s="19"/>
      <c r="D834" s="19"/>
      <c r="E834" s="24"/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5" ht="16" x14ac:dyDescent="0.2">
      <c r="A835" s="18"/>
      <c r="B835" s="19"/>
      <c r="C835" s="19"/>
      <c r="D835" s="19"/>
      <c r="E835" s="24"/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1:15" ht="16" x14ac:dyDescent="0.2">
      <c r="A836" s="18"/>
      <c r="B836" s="19"/>
      <c r="C836" s="19"/>
      <c r="D836" s="19"/>
      <c r="E836" s="2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5" ht="16" x14ac:dyDescent="0.2">
      <c r="A837" s="18"/>
      <c r="B837" s="19"/>
      <c r="C837" s="19"/>
      <c r="D837" s="19"/>
      <c r="E837" s="2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5" ht="16" x14ac:dyDescent="0.2">
      <c r="A838" s="18"/>
      <c r="B838" s="19"/>
      <c r="C838" s="19"/>
      <c r="D838" s="19"/>
      <c r="E838" s="24"/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1:15" ht="16" x14ac:dyDescent="0.2">
      <c r="A839" s="18"/>
      <c r="B839" s="19"/>
      <c r="C839" s="19"/>
      <c r="D839" s="19"/>
      <c r="E839" s="24"/>
      <c r="F839" s="14"/>
      <c r="G839" s="14"/>
      <c r="H839" s="14"/>
      <c r="I839" s="14"/>
      <c r="J839" s="14"/>
      <c r="K839" s="14"/>
      <c r="L839" s="14"/>
      <c r="M839" s="14"/>
      <c r="N839" s="14"/>
      <c r="O839" s="14"/>
    </row>
    <row r="840" spans="1:15" ht="16" x14ac:dyDescent="0.2">
      <c r="A840" s="18"/>
      <c r="B840" s="19"/>
      <c r="C840" s="19"/>
      <c r="D840" s="19"/>
      <c r="E840" s="2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1:15" ht="16" x14ac:dyDescent="0.2">
      <c r="A841" s="18"/>
      <c r="B841" s="19"/>
      <c r="C841" s="19"/>
      <c r="D841" s="19"/>
      <c r="E841" s="24"/>
      <c r="F841" s="14"/>
      <c r="G841" s="14"/>
      <c r="H841" s="14"/>
      <c r="I841" s="14"/>
      <c r="J841" s="14"/>
      <c r="K841" s="14"/>
      <c r="L841" s="14"/>
      <c r="M841" s="14"/>
      <c r="N841" s="14"/>
      <c r="O841" s="14"/>
    </row>
    <row r="842" spans="1:15" ht="16" x14ac:dyDescent="0.2">
      <c r="A842" s="18"/>
      <c r="B842" s="19"/>
      <c r="C842" s="19"/>
      <c r="D842" s="19"/>
      <c r="E842" s="24"/>
      <c r="F842" s="14"/>
      <c r="G842" s="14"/>
      <c r="H842" s="14"/>
      <c r="I842" s="14"/>
      <c r="J842" s="14"/>
      <c r="K842" s="14"/>
      <c r="L842" s="14"/>
      <c r="M842" s="14"/>
      <c r="N842" s="14"/>
      <c r="O842" s="14"/>
    </row>
    <row r="843" spans="1:15" ht="16" x14ac:dyDescent="0.2">
      <c r="A843" s="18"/>
      <c r="B843" s="19"/>
      <c r="C843" s="19"/>
      <c r="D843" s="19"/>
      <c r="E843" s="24"/>
      <c r="F843" s="14"/>
      <c r="G843" s="14"/>
      <c r="H843" s="14"/>
      <c r="I843" s="14"/>
      <c r="J843" s="14"/>
      <c r="K843" s="14"/>
      <c r="L843" s="14"/>
      <c r="M843" s="14"/>
      <c r="N843" s="14"/>
      <c r="O843" s="14"/>
    </row>
    <row r="844" spans="1:15" ht="16" x14ac:dyDescent="0.2">
      <c r="A844" s="18"/>
      <c r="B844" s="19"/>
      <c r="C844" s="19"/>
      <c r="D844" s="19"/>
      <c r="E844" s="24"/>
      <c r="F844" s="14"/>
      <c r="G844" s="14"/>
      <c r="H844" s="14"/>
      <c r="I844" s="14"/>
      <c r="J844" s="14"/>
      <c r="K844" s="14"/>
      <c r="L844" s="14"/>
      <c r="M844" s="14"/>
      <c r="N844" s="14"/>
      <c r="O844" s="14"/>
    </row>
    <row r="845" spans="1:15" ht="16" x14ac:dyDescent="0.2">
      <c r="A845" s="18"/>
      <c r="B845" s="19"/>
      <c r="C845" s="19"/>
      <c r="D845" s="19"/>
      <c r="E845" s="24"/>
      <c r="F845" s="14"/>
      <c r="G845" s="14"/>
      <c r="H845" s="14"/>
      <c r="I845" s="14"/>
      <c r="J845" s="14"/>
      <c r="K845" s="14"/>
      <c r="L845" s="14"/>
      <c r="M845" s="14"/>
      <c r="N845" s="14"/>
      <c r="O845" s="14"/>
    </row>
    <row r="846" spans="1:15" ht="16" x14ac:dyDescent="0.2">
      <c r="A846" s="18"/>
      <c r="B846" s="19"/>
      <c r="C846" s="19"/>
      <c r="D846" s="19"/>
      <c r="E846" s="2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1:15" ht="16" x14ac:dyDescent="0.2">
      <c r="A847" s="18"/>
      <c r="B847" s="19"/>
      <c r="C847" s="19"/>
      <c r="D847" s="19"/>
      <c r="E847" s="2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1:15" ht="16" x14ac:dyDescent="0.2">
      <c r="A848" s="18"/>
      <c r="B848" s="19"/>
      <c r="C848" s="19"/>
      <c r="D848" s="19"/>
      <c r="E848" s="2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1:15" ht="16" x14ac:dyDescent="0.2">
      <c r="A849" s="18"/>
      <c r="B849" s="19"/>
      <c r="C849" s="19"/>
      <c r="D849" s="19"/>
      <c r="E849" s="24"/>
      <c r="F849" s="14"/>
      <c r="G849" s="14"/>
      <c r="H849" s="14"/>
      <c r="I849" s="14"/>
      <c r="J849" s="14"/>
      <c r="K849" s="14"/>
      <c r="L849" s="14"/>
      <c r="M849" s="14"/>
      <c r="N849" s="14"/>
      <c r="O849" s="14"/>
    </row>
    <row r="850" spans="1:15" ht="16" x14ac:dyDescent="0.2">
      <c r="A850" s="18"/>
      <c r="B850" s="19"/>
      <c r="C850" s="19"/>
      <c r="D850" s="19"/>
      <c r="E850" s="24"/>
      <c r="F850" s="14"/>
      <c r="G850" s="14"/>
      <c r="H850" s="14"/>
      <c r="I850" s="14"/>
      <c r="J850" s="14"/>
      <c r="K850" s="14"/>
      <c r="L850" s="14"/>
      <c r="M850" s="14"/>
      <c r="N850" s="14"/>
      <c r="O850" s="14"/>
    </row>
    <row r="851" spans="1:15" ht="16" x14ac:dyDescent="0.2">
      <c r="A851" s="18"/>
      <c r="B851" s="19"/>
      <c r="C851" s="19"/>
      <c r="D851" s="19"/>
      <c r="E851" s="24"/>
      <c r="F851" s="14"/>
      <c r="G851" s="14"/>
      <c r="H851" s="14"/>
      <c r="I851" s="14"/>
      <c r="J851" s="14"/>
      <c r="K851" s="14"/>
      <c r="L851" s="14"/>
      <c r="M851" s="14"/>
      <c r="N851" s="14"/>
      <c r="O851" s="14"/>
    </row>
    <row r="852" spans="1:15" ht="16" x14ac:dyDescent="0.2">
      <c r="A852" s="18"/>
      <c r="B852" s="19"/>
      <c r="C852" s="19"/>
      <c r="D852" s="19"/>
      <c r="E852" s="24"/>
      <c r="F852" s="14"/>
      <c r="G852" s="14"/>
      <c r="H852" s="14"/>
      <c r="I852" s="14"/>
      <c r="J852" s="14"/>
      <c r="K852" s="14"/>
      <c r="L852" s="14"/>
      <c r="M852" s="14"/>
      <c r="N852" s="14"/>
      <c r="O852" s="14"/>
    </row>
    <row r="853" spans="1:15" ht="16" x14ac:dyDescent="0.2">
      <c r="A853" s="18"/>
      <c r="B853" s="19"/>
      <c r="C853" s="19"/>
      <c r="D853" s="19"/>
      <c r="E853" s="24"/>
      <c r="F853" s="14"/>
      <c r="G853" s="14"/>
      <c r="H853" s="14"/>
      <c r="I853" s="14"/>
      <c r="J853" s="14"/>
      <c r="K853" s="14"/>
      <c r="L853" s="14"/>
      <c r="M853" s="14"/>
      <c r="N853" s="14"/>
      <c r="O853" s="14"/>
    </row>
    <row r="854" spans="1:15" ht="16" x14ac:dyDescent="0.2">
      <c r="A854" s="18"/>
      <c r="B854" s="19"/>
      <c r="C854" s="19"/>
      <c r="D854" s="19"/>
      <c r="E854" s="2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1:15" ht="16" x14ac:dyDescent="0.2">
      <c r="A855" s="18"/>
      <c r="B855" s="19"/>
      <c r="C855" s="19"/>
      <c r="D855" s="19"/>
      <c r="E855" s="24"/>
      <c r="F855" s="14"/>
      <c r="G855" s="14"/>
      <c r="H855" s="14"/>
      <c r="I855" s="14"/>
      <c r="J855" s="14"/>
      <c r="K855" s="14"/>
      <c r="L855" s="14"/>
      <c r="M855" s="14"/>
      <c r="N855" s="14"/>
      <c r="O855" s="14"/>
    </row>
    <row r="856" spans="1:15" ht="16" x14ac:dyDescent="0.2">
      <c r="A856" s="18"/>
      <c r="B856" s="19"/>
      <c r="C856" s="19"/>
      <c r="D856" s="19"/>
      <c r="E856" s="24"/>
      <c r="F856" s="14"/>
      <c r="G856" s="14"/>
      <c r="H856" s="14"/>
      <c r="I856" s="14"/>
      <c r="J856" s="14"/>
      <c r="K856" s="14"/>
      <c r="L856" s="14"/>
      <c r="M856" s="14"/>
      <c r="N856" s="14"/>
      <c r="O856" s="14"/>
    </row>
    <row r="857" spans="1:15" ht="16" x14ac:dyDescent="0.2">
      <c r="A857" s="18"/>
      <c r="B857" s="19"/>
      <c r="C857" s="19"/>
      <c r="D857" s="19"/>
      <c r="E857" s="24"/>
      <c r="F857" s="14"/>
      <c r="G857" s="14"/>
      <c r="H857" s="14"/>
      <c r="I857" s="14"/>
      <c r="J857" s="14"/>
      <c r="K857" s="14"/>
      <c r="L857" s="14"/>
      <c r="M857" s="14"/>
      <c r="N857" s="14"/>
      <c r="O857" s="14"/>
    </row>
    <row r="858" spans="1:15" ht="16" x14ac:dyDescent="0.2">
      <c r="A858" s="18"/>
      <c r="B858" s="19"/>
      <c r="C858" s="19"/>
      <c r="D858" s="19"/>
      <c r="E858" s="24"/>
      <c r="F858" s="14"/>
      <c r="G858" s="14"/>
      <c r="H858" s="14"/>
      <c r="I858" s="14"/>
      <c r="J858" s="14"/>
      <c r="K858" s="14"/>
      <c r="L858" s="14"/>
      <c r="M858" s="14"/>
      <c r="N858" s="14"/>
      <c r="O858" s="14"/>
    </row>
    <row r="859" spans="1:15" ht="16" x14ac:dyDescent="0.2">
      <c r="A859" s="18"/>
      <c r="B859" s="19"/>
      <c r="C859" s="19"/>
      <c r="D859" s="19"/>
      <c r="E859" s="24"/>
      <c r="F859" s="14"/>
      <c r="G859" s="14"/>
      <c r="H859" s="14"/>
      <c r="I859" s="14"/>
      <c r="J859" s="14"/>
      <c r="K859" s="14"/>
      <c r="L859" s="14"/>
      <c r="M859" s="14"/>
      <c r="N859" s="14"/>
      <c r="O859" s="14"/>
    </row>
    <row r="860" spans="1:15" ht="16" x14ac:dyDescent="0.2">
      <c r="A860" s="18"/>
      <c r="B860" s="19"/>
      <c r="C860" s="19"/>
      <c r="D860" s="19"/>
      <c r="E860" s="24"/>
      <c r="F860" s="14"/>
      <c r="G860" s="14"/>
      <c r="H860" s="14"/>
      <c r="I860" s="14"/>
      <c r="J860" s="14"/>
      <c r="K860" s="14"/>
      <c r="L860" s="14"/>
      <c r="M860" s="14"/>
      <c r="N860" s="14"/>
      <c r="O860" s="14"/>
    </row>
    <row r="861" spans="1:15" ht="16" x14ac:dyDescent="0.2">
      <c r="A861" s="18"/>
      <c r="B861" s="19"/>
      <c r="C861" s="19"/>
      <c r="D861" s="19"/>
      <c r="E861" s="24"/>
      <c r="F861" s="14"/>
      <c r="G861" s="14"/>
      <c r="H861" s="14"/>
      <c r="I861" s="14"/>
      <c r="J861" s="14"/>
      <c r="K861" s="14"/>
      <c r="L861" s="14"/>
      <c r="M861" s="14"/>
      <c r="N861" s="14"/>
      <c r="O861" s="14"/>
    </row>
    <row r="862" spans="1:15" ht="16" x14ac:dyDescent="0.2">
      <c r="A862" s="18"/>
      <c r="B862" s="19"/>
      <c r="C862" s="19"/>
      <c r="D862" s="19"/>
      <c r="E862" s="24"/>
      <c r="F862" s="14"/>
      <c r="G862" s="14"/>
      <c r="H862" s="14"/>
      <c r="I862" s="14"/>
      <c r="J862" s="14"/>
      <c r="K862" s="14"/>
      <c r="L862" s="14"/>
      <c r="M862" s="14"/>
      <c r="N862" s="14"/>
      <c r="O862" s="14"/>
    </row>
    <row r="863" spans="1:15" ht="16" x14ac:dyDescent="0.2">
      <c r="A863" s="18"/>
      <c r="B863" s="19"/>
      <c r="C863" s="19"/>
      <c r="D863" s="19"/>
      <c r="E863" s="24"/>
      <c r="F863" s="14"/>
      <c r="G863" s="14"/>
      <c r="H863" s="14"/>
      <c r="I863" s="14"/>
      <c r="J863" s="14"/>
      <c r="K863" s="14"/>
      <c r="L863" s="14"/>
      <c r="M863" s="14"/>
      <c r="N863" s="14"/>
      <c r="O863" s="14"/>
    </row>
    <row r="864" spans="1:15" ht="16" x14ac:dyDescent="0.2">
      <c r="A864" s="18"/>
      <c r="B864" s="19"/>
      <c r="C864" s="19"/>
      <c r="D864" s="19"/>
      <c r="E864" s="24"/>
      <c r="F864" s="14"/>
      <c r="G864" s="14"/>
      <c r="H864" s="14"/>
      <c r="I864" s="14"/>
      <c r="J864" s="14"/>
      <c r="K864" s="14"/>
      <c r="L864" s="14"/>
      <c r="M864" s="14"/>
      <c r="N864" s="14"/>
      <c r="O864" s="14"/>
    </row>
    <row r="865" spans="1:15" ht="16" x14ac:dyDescent="0.2">
      <c r="A865" s="18"/>
      <c r="B865" s="19"/>
      <c r="C865" s="19"/>
      <c r="D865" s="19"/>
      <c r="E865" s="24"/>
      <c r="F865" s="14"/>
      <c r="G865" s="14"/>
      <c r="H865" s="14"/>
      <c r="I865" s="14"/>
      <c r="J865" s="14"/>
      <c r="K865" s="14"/>
      <c r="L865" s="14"/>
      <c r="M865" s="14"/>
      <c r="N865" s="14"/>
      <c r="O865" s="14"/>
    </row>
    <row r="866" spans="1:15" ht="16" x14ac:dyDescent="0.2">
      <c r="A866" s="18"/>
      <c r="B866" s="19"/>
      <c r="C866" s="19"/>
      <c r="D866" s="19"/>
      <c r="E866" s="24"/>
      <c r="F866" s="14"/>
      <c r="G866" s="14"/>
      <c r="H866" s="14"/>
      <c r="I866" s="14"/>
      <c r="J866" s="14"/>
      <c r="K866" s="14"/>
      <c r="L866" s="14"/>
      <c r="M866" s="14"/>
      <c r="N866" s="14"/>
      <c r="O866" s="14"/>
    </row>
    <row r="867" spans="1:15" ht="16" x14ac:dyDescent="0.2">
      <c r="A867" s="18"/>
      <c r="B867" s="19"/>
      <c r="C867" s="19"/>
      <c r="D867" s="19"/>
      <c r="E867" s="24"/>
      <c r="F867" s="14"/>
      <c r="G867" s="14"/>
      <c r="H867" s="14"/>
      <c r="I867" s="14"/>
      <c r="J867" s="14"/>
      <c r="K867" s="14"/>
      <c r="L867" s="14"/>
      <c r="M867" s="14"/>
      <c r="N867" s="14"/>
      <c r="O867" s="14"/>
    </row>
    <row r="868" spans="1:15" ht="16" x14ac:dyDescent="0.2">
      <c r="A868" s="18"/>
      <c r="B868" s="19"/>
      <c r="C868" s="19"/>
      <c r="D868" s="19"/>
      <c r="E868" s="24"/>
      <c r="F868" s="14"/>
      <c r="G868" s="14"/>
      <c r="H868" s="14"/>
      <c r="I868" s="14"/>
      <c r="J868" s="14"/>
      <c r="K868" s="14"/>
      <c r="L868" s="14"/>
      <c r="M868" s="14"/>
      <c r="N868" s="14"/>
      <c r="O868" s="14"/>
    </row>
    <row r="869" spans="1:15" ht="16" x14ac:dyDescent="0.2">
      <c r="A869" s="18"/>
      <c r="B869" s="19"/>
      <c r="C869" s="19"/>
      <c r="D869" s="19"/>
      <c r="E869" s="24"/>
      <c r="F869" s="14"/>
      <c r="G869" s="14"/>
      <c r="H869" s="14"/>
      <c r="I869" s="14"/>
      <c r="J869" s="14"/>
      <c r="K869" s="14"/>
      <c r="L869" s="14"/>
      <c r="M869" s="14"/>
      <c r="N869" s="14"/>
      <c r="O869" s="14"/>
    </row>
    <row r="870" spans="1:15" ht="16" x14ac:dyDescent="0.2">
      <c r="A870" s="18"/>
      <c r="B870" s="19"/>
      <c r="C870" s="19"/>
      <c r="D870" s="19"/>
      <c r="E870" s="24"/>
      <c r="F870" s="14"/>
      <c r="G870" s="14"/>
      <c r="H870" s="14"/>
      <c r="I870" s="14"/>
      <c r="J870" s="14"/>
      <c r="K870" s="14"/>
      <c r="L870" s="14"/>
      <c r="M870" s="14"/>
      <c r="N870" s="14"/>
      <c r="O870" s="14"/>
    </row>
    <row r="871" spans="1:15" ht="16" x14ac:dyDescent="0.2">
      <c r="A871" s="18"/>
      <c r="B871" s="19"/>
      <c r="C871" s="19"/>
      <c r="D871" s="19"/>
      <c r="E871" s="24"/>
      <c r="F871" s="14"/>
      <c r="G871" s="14"/>
      <c r="H871" s="14"/>
      <c r="I871" s="14"/>
      <c r="J871" s="14"/>
      <c r="K871" s="14"/>
      <c r="L871" s="14"/>
      <c r="M871" s="14"/>
      <c r="N871" s="14"/>
      <c r="O871" s="14"/>
    </row>
    <row r="872" spans="1:15" ht="16" x14ac:dyDescent="0.2">
      <c r="A872" s="18"/>
      <c r="B872" s="19"/>
      <c r="C872" s="19"/>
      <c r="D872" s="19"/>
      <c r="E872" s="24"/>
      <c r="F872" s="14"/>
      <c r="G872" s="14"/>
      <c r="H872" s="14"/>
      <c r="I872" s="14"/>
      <c r="J872" s="14"/>
      <c r="K872" s="14"/>
      <c r="L872" s="14"/>
      <c r="M872" s="14"/>
      <c r="N872" s="14"/>
      <c r="O872" s="14"/>
    </row>
    <row r="873" spans="1:15" ht="16" x14ac:dyDescent="0.2">
      <c r="A873" s="18"/>
      <c r="B873" s="19"/>
      <c r="C873" s="19"/>
      <c r="D873" s="19"/>
      <c r="E873" s="24"/>
      <c r="F873" s="14"/>
      <c r="G873" s="14"/>
      <c r="H873" s="14"/>
      <c r="I873" s="14"/>
      <c r="J873" s="14"/>
      <c r="K873" s="14"/>
      <c r="L873" s="14"/>
      <c r="M873" s="14"/>
      <c r="N873" s="14"/>
      <c r="O873" s="14"/>
    </row>
    <row r="874" spans="1:15" ht="16" x14ac:dyDescent="0.2">
      <c r="A874" s="18"/>
      <c r="B874" s="19"/>
      <c r="C874" s="19"/>
      <c r="D874" s="19"/>
      <c r="E874" s="24"/>
      <c r="F874" s="14"/>
      <c r="G874" s="14"/>
      <c r="H874" s="14"/>
      <c r="I874" s="14"/>
      <c r="J874" s="14"/>
      <c r="K874" s="14"/>
      <c r="L874" s="14"/>
      <c r="M874" s="14"/>
      <c r="N874" s="14"/>
      <c r="O874" s="14"/>
    </row>
    <row r="875" spans="1:15" ht="16" x14ac:dyDescent="0.2">
      <c r="A875" s="18"/>
      <c r="B875" s="19"/>
      <c r="C875" s="19"/>
      <c r="D875" s="19"/>
      <c r="E875" s="24"/>
      <c r="F875" s="14"/>
      <c r="G875" s="14"/>
      <c r="H875" s="14"/>
      <c r="I875" s="14"/>
      <c r="J875" s="14"/>
      <c r="K875" s="14"/>
      <c r="L875" s="14"/>
      <c r="M875" s="14"/>
      <c r="N875" s="14"/>
      <c r="O875" s="14"/>
    </row>
    <row r="876" spans="1:15" ht="16" x14ac:dyDescent="0.2">
      <c r="A876" s="18"/>
      <c r="B876" s="19"/>
      <c r="C876" s="19"/>
      <c r="D876" s="19"/>
      <c r="E876" s="24"/>
      <c r="F876" s="14"/>
      <c r="G876" s="14"/>
      <c r="H876" s="14"/>
      <c r="I876" s="14"/>
      <c r="J876" s="14"/>
      <c r="K876" s="14"/>
      <c r="L876" s="14"/>
      <c r="M876" s="14"/>
      <c r="N876" s="14"/>
      <c r="O876" s="14"/>
    </row>
    <row r="877" spans="1:15" ht="16" x14ac:dyDescent="0.2">
      <c r="A877" s="18"/>
      <c r="B877" s="19"/>
      <c r="C877" s="19"/>
      <c r="D877" s="19"/>
      <c r="E877" s="24"/>
      <c r="F877" s="14"/>
      <c r="G877" s="14"/>
      <c r="H877" s="14"/>
      <c r="I877" s="14"/>
      <c r="J877" s="14"/>
      <c r="K877" s="14"/>
      <c r="L877" s="14"/>
      <c r="M877" s="14"/>
      <c r="N877" s="14"/>
      <c r="O877" s="14"/>
    </row>
    <row r="878" spans="1:15" ht="16" x14ac:dyDescent="0.2">
      <c r="A878" s="18"/>
      <c r="B878" s="19"/>
      <c r="C878" s="19"/>
      <c r="D878" s="19"/>
      <c r="E878" s="24"/>
      <c r="F878" s="14"/>
      <c r="G878" s="14"/>
      <c r="H878" s="14"/>
      <c r="I878" s="14"/>
      <c r="J878" s="14"/>
      <c r="K878" s="14"/>
      <c r="L878" s="14"/>
      <c r="M878" s="14"/>
      <c r="N878" s="14"/>
      <c r="O878" s="14"/>
    </row>
    <row r="879" spans="1:15" ht="16" x14ac:dyDescent="0.2">
      <c r="A879" s="18"/>
      <c r="B879" s="19"/>
      <c r="C879" s="19"/>
      <c r="D879" s="19"/>
      <c r="E879" s="24"/>
      <c r="F879" s="14"/>
      <c r="G879" s="14"/>
      <c r="H879" s="14"/>
      <c r="I879" s="14"/>
      <c r="J879" s="14"/>
      <c r="K879" s="14"/>
      <c r="L879" s="14"/>
      <c r="M879" s="14"/>
      <c r="N879" s="14"/>
      <c r="O879" s="14"/>
    </row>
    <row r="880" spans="1:15" ht="16" x14ac:dyDescent="0.2">
      <c r="A880" s="18"/>
      <c r="B880" s="19"/>
      <c r="C880" s="19"/>
      <c r="D880" s="19"/>
      <c r="E880" s="24"/>
      <c r="F880" s="14"/>
      <c r="G880" s="14"/>
      <c r="H880" s="14"/>
      <c r="I880" s="14"/>
      <c r="J880" s="14"/>
      <c r="K880" s="14"/>
      <c r="L880" s="14"/>
      <c r="M880" s="14"/>
      <c r="N880" s="14"/>
      <c r="O880" s="14"/>
    </row>
    <row r="881" spans="1:15" ht="16" x14ac:dyDescent="0.2">
      <c r="A881" s="18"/>
      <c r="B881" s="19"/>
      <c r="C881" s="19"/>
      <c r="D881" s="19"/>
      <c r="E881" s="24"/>
      <c r="F881" s="14"/>
      <c r="G881" s="14"/>
      <c r="H881" s="14"/>
      <c r="I881" s="14"/>
      <c r="J881" s="14"/>
      <c r="K881" s="14"/>
      <c r="L881" s="14"/>
      <c r="M881" s="14"/>
      <c r="N881" s="14"/>
      <c r="O881" s="14"/>
    </row>
    <row r="882" spans="1:15" ht="16" x14ac:dyDescent="0.2">
      <c r="A882" s="18"/>
      <c r="B882" s="19"/>
      <c r="C882" s="19"/>
      <c r="D882" s="19"/>
      <c r="E882" s="24"/>
      <c r="F882" s="14"/>
      <c r="G882" s="14"/>
      <c r="H882" s="14"/>
      <c r="I882" s="14"/>
      <c r="J882" s="14"/>
      <c r="K882" s="14"/>
      <c r="L882" s="14"/>
      <c r="M882" s="14"/>
      <c r="N882" s="14"/>
      <c r="O882" s="14"/>
    </row>
    <row r="883" spans="1:15" ht="16" x14ac:dyDescent="0.2">
      <c r="A883" s="18"/>
      <c r="B883" s="19"/>
      <c r="C883" s="19"/>
      <c r="D883" s="19"/>
      <c r="E883" s="2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  <row r="884" spans="1:15" ht="16" x14ac:dyDescent="0.2">
      <c r="A884" s="18"/>
      <c r="B884" s="19"/>
      <c r="C884" s="19"/>
      <c r="D884" s="19"/>
      <c r="E884" s="24"/>
      <c r="F884" s="14"/>
      <c r="G884" s="14"/>
      <c r="H884" s="14"/>
      <c r="I884" s="14"/>
      <c r="J884" s="14"/>
      <c r="K884" s="14"/>
      <c r="L884" s="14"/>
      <c r="M884" s="14"/>
      <c r="N884" s="14"/>
      <c r="O884" s="14"/>
    </row>
    <row r="885" spans="1:15" ht="16" x14ac:dyDescent="0.2">
      <c r="A885" s="18"/>
      <c r="B885" s="19"/>
      <c r="C885" s="19"/>
      <c r="D885" s="19"/>
      <c r="E885" s="24"/>
      <c r="F885" s="14"/>
      <c r="G885" s="14"/>
      <c r="H885" s="14"/>
      <c r="I885" s="14"/>
      <c r="J885" s="14"/>
      <c r="K885" s="14"/>
      <c r="L885" s="14"/>
      <c r="M885" s="14"/>
      <c r="N885" s="14"/>
      <c r="O885" s="14"/>
    </row>
    <row r="886" spans="1:15" ht="16" x14ac:dyDescent="0.2">
      <c r="A886" s="18"/>
      <c r="B886" s="19"/>
      <c r="C886" s="19"/>
      <c r="D886" s="19"/>
      <c r="E886" s="24"/>
      <c r="F886" s="14"/>
      <c r="G886" s="14"/>
      <c r="H886" s="14"/>
      <c r="I886" s="14"/>
      <c r="J886" s="14"/>
      <c r="K886" s="14"/>
      <c r="L886" s="14"/>
      <c r="M886" s="14"/>
      <c r="N886" s="14"/>
      <c r="O886" s="14"/>
    </row>
    <row r="887" spans="1:15" ht="16" x14ac:dyDescent="0.2">
      <c r="A887" s="18"/>
      <c r="B887" s="19"/>
      <c r="C887" s="19"/>
      <c r="D887" s="19"/>
      <c r="E887" s="24"/>
      <c r="F887" s="14"/>
      <c r="G887" s="14"/>
      <c r="H887" s="14"/>
      <c r="I887" s="14"/>
      <c r="J887" s="14"/>
      <c r="K887" s="14"/>
      <c r="L887" s="14"/>
      <c r="M887" s="14"/>
      <c r="N887" s="14"/>
      <c r="O887" s="14"/>
    </row>
    <row r="888" spans="1:15" ht="16" x14ac:dyDescent="0.2">
      <c r="A888" s="18"/>
      <c r="B888" s="19"/>
      <c r="C888" s="19"/>
      <c r="D888" s="19"/>
      <c r="E888" s="24"/>
      <c r="F888" s="14"/>
      <c r="G888" s="14"/>
      <c r="H888" s="14"/>
      <c r="I888" s="14"/>
      <c r="J888" s="14"/>
      <c r="K888" s="14"/>
      <c r="L888" s="14"/>
      <c r="M888" s="14"/>
      <c r="N888" s="14"/>
      <c r="O888" s="14"/>
    </row>
    <row r="889" spans="1:15" ht="16" x14ac:dyDescent="0.2">
      <c r="A889" s="18"/>
      <c r="B889" s="19"/>
      <c r="C889" s="19"/>
      <c r="D889" s="19"/>
      <c r="E889" s="24"/>
      <c r="F889" s="14"/>
      <c r="G889" s="14"/>
      <c r="H889" s="14"/>
      <c r="I889" s="14"/>
      <c r="J889" s="14"/>
      <c r="K889" s="14"/>
      <c r="L889" s="14"/>
      <c r="M889" s="14"/>
      <c r="N889" s="14"/>
      <c r="O889" s="14"/>
    </row>
    <row r="890" spans="1:15" ht="16" x14ac:dyDescent="0.2">
      <c r="A890" s="18"/>
      <c r="B890" s="19"/>
      <c r="C890" s="19"/>
      <c r="D890" s="19"/>
      <c r="E890" s="24"/>
      <c r="F890" s="14"/>
      <c r="G890" s="14"/>
      <c r="H890" s="14"/>
      <c r="I890" s="14"/>
      <c r="J890" s="14"/>
      <c r="K890" s="14"/>
      <c r="L890" s="14"/>
      <c r="M890" s="14"/>
      <c r="N890" s="14"/>
      <c r="O890" s="14"/>
    </row>
    <row r="891" spans="1:15" ht="16" x14ac:dyDescent="0.2">
      <c r="A891" s="18"/>
      <c r="B891" s="19"/>
      <c r="C891" s="19"/>
      <c r="D891" s="19"/>
      <c r="E891" s="24"/>
      <c r="F891" s="14"/>
      <c r="G891" s="14"/>
      <c r="H891" s="14"/>
      <c r="I891" s="14"/>
      <c r="J891" s="14"/>
      <c r="K891" s="14"/>
      <c r="L891" s="14"/>
      <c r="M891" s="14"/>
      <c r="N891" s="14"/>
      <c r="O891" s="14"/>
    </row>
    <row r="892" spans="1:15" ht="16" x14ac:dyDescent="0.2">
      <c r="A892" s="18"/>
      <c r="B892" s="19"/>
      <c r="C892" s="19"/>
      <c r="D892" s="19"/>
      <c r="E892" s="24"/>
      <c r="F892" s="14"/>
      <c r="G892" s="14"/>
      <c r="H892" s="14"/>
      <c r="I892" s="14"/>
      <c r="J892" s="14"/>
      <c r="K892" s="14"/>
      <c r="L892" s="14"/>
      <c r="M892" s="14"/>
      <c r="N892" s="14"/>
      <c r="O892" s="14"/>
    </row>
    <row r="893" spans="1:15" ht="16" x14ac:dyDescent="0.2">
      <c r="A893" s="18"/>
      <c r="B893" s="19"/>
      <c r="C893" s="19"/>
      <c r="D893" s="19"/>
      <c r="E893" s="24"/>
      <c r="F893" s="14"/>
      <c r="G893" s="14"/>
      <c r="H893" s="14"/>
      <c r="I893" s="14"/>
      <c r="J893" s="14"/>
      <c r="K893" s="14"/>
      <c r="L893" s="14"/>
      <c r="M893" s="14"/>
      <c r="N893" s="14"/>
      <c r="O893" s="14"/>
    </row>
    <row r="894" spans="1:15" ht="16" x14ac:dyDescent="0.2">
      <c r="A894" s="18"/>
      <c r="B894" s="19"/>
      <c r="C894" s="19"/>
      <c r="D894" s="19"/>
      <c r="E894" s="24"/>
      <c r="F894" s="14"/>
      <c r="G894" s="14"/>
      <c r="H894" s="14"/>
      <c r="I894" s="14"/>
      <c r="J894" s="14"/>
      <c r="K894" s="14"/>
      <c r="L894" s="14"/>
      <c r="M894" s="14"/>
      <c r="N894" s="14"/>
      <c r="O894" s="14"/>
    </row>
    <row r="895" spans="1:15" ht="16" x14ac:dyDescent="0.2">
      <c r="A895" s="18"/>
      <c r="B895" s="19"/>
      <c r="C895" s="19"/>
      <c r="D895" s="19"/>
      <c r="E895" s="24"/>
      <c r="F895" s="14"/>
      <c r="G895" s="14"/>
      <c r="H895" s="14"/>
      <c r="I895" s="14"/>
      <c r="J895" s="14"/>
      <c r="K895" s="14"/>
      <c r="L895" s="14"/>
      <c r="M895" s="14"/>
      <c r="N895" s="14"/>
      <c r="O895" s="14"/>
    </row>
    <row r="896" spans="1:15" ht="16" x14ac:dyDescent="0.2">
      <c r="A896" s="18"/>
      <c r="B896" s="19"/>
      <c r="C896" s="19"/>
      <c r="D896" s="19"/>
      <c r="E896" s="24"/>
      <c r="F896" s="14"/>
      <c r="G896" s="14"/>
      <c r="H896" s="14"/>
      <c r="I896" s="14"/>
      <c r="J896" s="14"/>
      <c r="K896" s="14"/>
      <c r="L896" s="14"/>
      <c r="M896" s="14"/>
      <c r="N896" s="14"/>
      <c r="O896" s="14"/>
    </row>
    <row r="897" spans="1:15" ht="16" x14ac:dyDescent="0.2">
      <c r="A897" s="18"/>
      <c r="B897" s="19"/>
      <c r="C897" s="19"/>
      <c r="D897" s="19"/>
      <c r="E897" s="24"/>
      <c r="F897" s="14"/>
      <c r="G897" s="14"/>
      <c r="H897" s="14"/>
      <c r="I897" s="14"/>
      <c r="J897" s="14"/>
      <c r="K897" s="14"/>
      <c r="L897" s="14"/>
      <c r="M897" s="14"/>
      <c r="N897" s="14"/>
      <c r="O897" s="14"/>
    </row>
    <row r="898" spans="1:15" ht="16" x14ac:dyDescent="0.2">
      <c r="A898" s="18"/>
      <c r="B898" s="19"/>
      <c r="C898" s="19"/>
      <c r="D898" s="19"/>
      <c r="E898" s="24"/>
      <c r="F898" s="14"/>
      <c r="G898" s="14"/>
      <c r="H898" s="14"/>
      <c r="I898" s="14"/>
      <c r="J898" s="14"/>
      <c r="K898" s="14"/>
      <c r="L898" s="14"/>
      <c r="M898" s="14"/>
      <c r="N898" s="14"/>
      <c r="O898" s="14"/>
    </row>
    <row r="899" spans="1:15" ht="16" x14ac:dyDescent="0.2">
      <c r="A899" s="18"/>
      <c r="B899" s="19"/>
      <c r="C899" s="19"/>
      <c r="D899" s="19"/>
      <c r="E899" s="24"/>
      <c r="F899" s="14"/>
      <c r="G899" s="14"/>
      <c r="H899" s="14"/>
      <c r="I899" s="14"/>
      <c r="J899" s="14"/>
      <c r="K899" s="14"/>
      <c r="L899" s="14"/>
      <c r="M899" s="14"/>
      <c r="N899" s="14"/>
      <c r="O899" s="14"/>
    </row>
    <row r="900" spans="1:15" ht="16" x14ac:dyDescent="0.2">
      <c r="A900" s="18"/>
      <c r="B900" s="19"/>
      <c r="C900" s="19"/>
      <c r="D900" s="19"/>
      <c r="E900" s="24"/>
      <c r="F900" s="14"/>
      <c r="G900" s="14"/>
      <c r="H900" s="14"/>
      <c r="I900" s="14"/>
      <c r="J900" s="14"/>
      <c r="K900" s="14"/>
      <c r="L900" s="14"/>
      <c r="M900" s="14"/>
      <c r="N900" s="14"/>
      <c r="O900" s="14"/>
    </row>
    <row r="901" spans="1:15" ht="16" x14ac:dyDescent="0.2">
      <c r="A901" s="18"/>
      <c r="B901" s="19"/>
      <c r="C901" s="19"/>
      <c r="D901" s="19"/>
      <c r="E901" s="24"/>
      <c r="F901" s="14"/>
      <c r="G901" s="14"/>
      <c r="H901" s="14"/>
      <c r="I901" s="14"/>
      <c r="J901" s="14"/>
      <c r="K901" s="14"/>
      <c r="L901" s="14"/>
      <c r="M901" s="14"/>
      <c r="N901" s="14"/>
      <c r="O901" s="14"/>
    </row>
    <row r="902" spans="1:15" ht="16" x14ac:dyDescent="0.2">
      <c r="A902" s="18"/>
      <c r="B902" s="19"/>
      <c r="C902" s="19"/>
      <c r="D902" s="19"/>
      <c r="E902" s="24"/>
      <c r="F902" s="14"/>
      <c r="G902" s="14"/>
      <c r="H902" s="14"/>
      <c r="I902" s="14"/>
      <c r="J902" s="14"/>
      <c r="K902" s="14"/>
      <c r="L902" s="14"/>
      <c r="M902" s="14"/>
      <c r="N902" s="14"/>
      <c r="O902" s="14"/>
    </row>
    <row r="903" spans="1:15" ht="16" x14ac:dyDescent="0.2">
      <c r="A903" s="18"/>
      <c r="B903" s="19"/>
      <c r="C903" s="19"/>
      <c r="D903" s="19"/>
      <c r="E903" s="24"/>
      <c r="F903" s="14"/>
      <c r="G903" s="14"/>
      <c r="H903" s="14"/>
      <c r="I903" s="14"/>
      <c r="J903" s="14"/>
      <c r="K903" s="14"/>
      <c r="L903" s="14"/>
      <c r="M903" s="14"/>
      <c r="N903" s="14"/>
      <c r="O903" s="14"/>
    </row>
    <row r="904" spans="1:15" ht="16" x14ac:dyDescent="0.2">
      <c r="A904" s="18"/>
      <c r="B904" s="19"/>
      <c r="C904" s="19"/>
      <c r="D904" s="19"/>
      <c r="E904" s="24"/>
      <c r="F904" s="14"/>
      <c r="G904" s="14"/>
      <c r="H904" s="14"/>
      <c r="I904" s="14"/>
      <c r="J904" s="14"/>
      <c r="K904" s="14"/>
      <c r="L904" s="14"/>
      <c r="M904" s="14"/>
      <c r="N904" s="14"/>
      <c r="O904" s="14"/>
    </row>
    <row r="905" spans="1:15" ht="16" x14ac:dyDescent="0.2">
      <c r="A905" s="18"/>
      <c r="B905" s="19"/>
      <c r="C905" s="19"/>
      <c r="D905" s="19"/>
      <c r="E905" s="24"/>
      <c r="F905" s="14"/>
      <c r="G905" s="14"/>
      <c r="H905" s="14"/>
      <c r="I905" s="14"/>
      <c r="J905" s="14"/>
      <c r="K905" s="14"/>
      <c r="L905" s="14"/>
      <c r="M905" s="14"/>
      <c r="N905" s="14"/>
      <c r="O905" s="14"/>
    </row>
    <row r="906" spans="1:15" ht="16" x14ac:dyDescent="0.2">
      <c r="A906" s="18"/>
      <c r="B906" s="19"/>
      <c r="C906" s="19"/>
      <c r="D906" s="19"/>
      <c r="E906" s="24"/>
      <c r="F906" s="14"/>
      <c r="G906" s="14"/>
      <c r="H906" s="14"/>
      <c r="I906" s="14"/>
      <c r="J906" s="14"/>
      <c r="K906" s="14"/>
      <c r="L906" s="14"/>
      <c r="M906" s="14"/>
      <c r="N906" s="14"/>
      <c r="O906" s="14"/>
    </row>
    <row r="907" spans="1:15" ht="16" x14ac:dyDescent="0.2">
      <c r="A907" s="18"/>
      <c r="B907" s="19"/>
      <c r="C907" s="19"/>
      <c r="D907" s="19"/>
      <c r="E907" s="24"/>
      <c r="F907" s="14"/>
      <c r="G907" s="14"/>
      <c r="H907" s="14"/>
      <c r="I907" s="14"/>
      <c r="J907" s="14"/>
      <c r="K907" s="14"/>
      <c r="L907" s="14"/>
      <c r="M907" s="14"/>
      <c r="N907" s="14"/>
      <c r="O907" s="14"/>
    </row>
    <row r="908" spans="1:15" ht="16" x14ac:dyDescent="0.2">
      <c r="A908" s="18"/>
      <c r="B908" s="19"/>
      <c r="C908" s="19"/>
      <c r="D908" s="19"/>
      <c r="E908" s="24"/>
      <c r="F908" s="14"/>
      <c r="G908" s="14"/>
      <c r="H908" s="14"/>
      <c r="I908" s="14"/>
      <c r="J908" s="14"/>
      <c r="K908" s="14"/>
      <c r="L908" s="14"/>
      <c r="M908" s="14"/>
      <c r="N908" s="14"/>
      <c r="O908" s="14"/>
    </row>
    <row r="909" spans="1:15" ht="16" x14ac:dyDescent="0.2">
      <c r="A909" s="18"/>
      <c r="B909" s="19"/>
      <c r="C909" s="19"/>
      <c r="D909" s="19"/>
      <c r="E909" s="24"/>
      <c r="F909" s="14"/>
      <c r="G909" s="14"/>
      <c r="H909" s="14"/>
      <c r="I909" s="14"/>
      <c r="J909" s="14"/>
      <c r="K909" s="14"/>
      <c r="L909" s="14"/>
      <c r="M909" s="14"/>
      <c r="N909" s="14"/>
      <c r="O909" s="14"/>
    </row>
    <row r="910" spans="1:15" ht="16" x14ac:dyDescent="0.2">
      <c r="A910" s="18"/>
      <c r="B910" s="19"/>
      <c r="C910" s="19"/>
      <c r="D910" s="19"/>
      <c r="E910" s="24"/>
      <c r="F910" s="14"/>
      <c r="G910" s="14"/>
      <c r="H910" s="14"/>
      <c r="I910" s="14"/>
      <c r="J910" s="14"/>
      <c r="K910" s="14"/>
      <c r="L910" s="14"/>
      <c r="M910" s="14"/>
      <c r="N910" s="14"/>
      <c r="O910" s="14"/>
    </row>
    <row r="911" spans="1:15" ht="16" x14ac:dyDescent="0.2">
      <c r="A911" s="18"/>
      <c r="B911" s="19"/>
      <c r="C911" s="19"/>
      <c r="D911" s="19"/>
      <c r="E911" s="24"/>
      <c r="F911" s="14"/>
      <c r="G911" s="14"/>
      <c r="H911" s="14"/>
      <c r="I911" s="14"/>
      <c r="J911" s="14"/>
      <c r="K911" s="14"/>
      <c r="L911" s="14"/>
      <c r="M911" s="14"/>
      <c r="N911" s="14"/>
      <c r="O911" s="14"/>
    </row>
    <row r="912" spans="1:15" ht="16" x14ac:dyDescent="0.2">
      <c r="A912" s="18"/>
      <c r="B912" s="19"/>
      <c r="C912" s="19"/>
      <c r="D912" s="19"/>
      <c r="E912" s="24"/>
      <c r="F912" s="14"/>
      <c r="G912" s="14"/>
      <c r="H912" s="14"/>
      <c r="I912" s="14"/>
      <c r="J912" s="14"/>
      <c r="K912" s="14"/>
      <c r="L912" s="14"/>
      <c r="M912" s="14"/>
      <c r="N912" s="14"/>
      <c r="O912" s="14"/>
    </row>
    <row r="913" spans="1:15" ht="16" x14ac:dyDescent="0.2">
      <c r="A913" s="18"/>
      <c r="B913" s="19"/>
      <c r="C913" s="19"/>
      <c r="D913" s="19"/>
      <c r="E913" s="24"/>
      <c r="F913" s="14"/>
      <c r="G913" s="14"/>
      <c r="H913" s="14"/>
      <c r="I913" s="14"/>
      <c r="J913" s="14"/>
      <c r="K913" s="14"/>
      <c r="L913" s="14"/>
      <c r="M913" s="14"/>
      <c r="N913" s="14"/>
      <c r="O913" s="14"/>
    </row>
    <row r="914" spans="1:15" ht="16" x14ac:dyDescent="0.2">
      <c r="A914" s="18"/>
      <c r="B914" s="19"/>
      <c r="C914" s="19"/>
      <c r="D914" s="19"/>
      <c r="E914" s="24"/>
      <c r="F914" s="14"/>
      <c r="G914" s="14"/>
      <c r="H914" s="14"/>
      <c r="I914" s="14"/>
      <c r="J914" s="14"/>
      <c r="K914" s="14"/>
      <c r="L914" s="14"/>
      <c r="M914" s="14"/>
      <c r="N914" s="14"/>
      <c r="O914" s="14"/>
    </row>
    <row r="915" spans="1:15" ht="16" x14ac:dyDescent="0.2">
      <c r="A915" s="18"/>
      <c r="B915" s="19"/>
      <c r="C915" s="19"/>
      <c r="D915" s="19"/>
      <c r="E915" s="24"/>
      <c r="F915" s="14"/>
      <c r="G915" s="14"/>
      <c r="H915" s="14"/>
      <c r="I915" s="14"/>
      <c r="J915" s="14"/>
      <c r="K915" s="14"/>
      <c r="L915" s="14"/>
      <c r="M915" s="14"/>
      <c r="N915" s="14"/>
      <c r="O915" s="14"/>
    </row>
    <row r="916" spans="1:15" ht="16" x14ac:dyDescent="0.2">
      <c r="A916" s="18"/>
      <c r="B916" s="19"/>
      <c r="C916" s="19"/>
      <c r="D916" s="19"/>
      <c r="E916" s="24"/>
      <c r="F916" s="14"/>
      <c r="G916" s="14"/>
      <c r="H916" s="14"/>
      <c r="I916" s="14"/>
      <c r="J916" s="14"/>
      <c r="K916" s="14"/>
      <c r="L916" s="14"/>
      <c r="M916" s="14"/>
      <c r="N916" s="14"/>
      <c r="O916" s="14"/>
    </row>
    <row r="917" spans="1:15" ht="16" x14ac:dyDescent="0.2">
      <c r="A917" s="18"/>
      <c r="B917" s="19"/>
      <c r="C917" s="19"/>
      <c r="D917" s="19"/>
      <c r="E917" s="24"/>
      <c r="F917" s="14"/>
      <c r="G917" s="14"/>
      <c r="H917" s="14"/>
      <c r="I917" s="14"/>
      <c r="J917" s="14"/>
      <c r="K917" s="14"/>
      <c r="L917" s="14"/>
      <c r="M917" s="14"/>
      <c r="N917" s="14"/>
      <c r="O917" s="14"/>
    </row>
    <row r="918" spans="1:15" ht="16" x14ac:dyDescent="0.2">
      <c r="A918" s="18"/>
      <c r="B918" s="19"/>
      <c r="C918" s="19"/>
      <c r="D918" s="19"/>
      <c r="E918" s="24"/>
      <c r="F918" s="14"/>
      <c r="G918" s="14"/>
      <c r="H918" s="14"/>
      <c r="I918" s="14"/>
      <c r="J918" s="14"/>
      <c r="K918" s="14"/>
      <c r="L918" s="14"/>
      <c r="M918" s="14"/>
      <c r="N918" s="14"/>
      <c r="O918" s="14"/>
    </row>
    <row r="919" spans="1:15" ht="16" x14ac:dyDescent="0.2">
      <c r="A919" s="18"/>
      <c r="B919" s="19"/>
      <c r="C919" s="19"/>
      <c r="D919" s="19"/>
      <c r="E919" s="24"/>
      <c r="F919" s="14"/>
      <c r="G919" s="14"/>
      <c r="H919" s="14"/>
      <c r="I919" s="14"/>
      <c r="J919" s="14"/>
      <c r="K919" s="14"/>
      <c r="L919" s="14"/>
      <c r="M919" s="14"/>
      <c r="N919" s="14"/>
      <c r="O919" s="14"/>
    </row>
    <row r="920" spans="1:15" ht="16" x14ac:dyDescent="0.2">
      <c r="A920" s="18"/>
      <c r="B920" s="19"/>
      <c r="C920" s="19"/>
      <c r="D920" s="19"/>
      <c r="E920" s="24"/>
      <c r="F920" s="14"/>
      <c r="G920" s="14"/>
      <c r="H920" s="14"/>
      <c r="I920" s="14"/>
      <c r="J920" s="14"/>
      <c r="K920" s="14"/>
      <c r="L920" s="14"/>
      <c r="M920" s="14"/>
      <c r="N920" s="14"/>
      <c r="O920" s="14"/>
    </row>
    <row r="921" spans="1:15" ht="16" x14ac:dyDescent="0.2">
      <c r="A921" s="18"/>
      <c r="B921" s="19"/>
      <c r="C921" s="19"/>
      <c r="D921" s="19"/>
      <c r="E921" s="24"/>
      <c r="F921" s="14"/>
      <c r="G921" s="14"/>
      <c r="H921" s="14"/>
      <c r="I921" s="14"/>
      <c r="J921" s="14"/>
      <c r="K921" s="14"/>
      <c r="L921" s="14"/>
      <c r="M921" s="14"/>
      <c r="N921" s="14"/>
      <c r="O921" s="14"/>
    </row>
    <row r="922" spans="1:15" ht="16" x14ac:dyDescent="0.2">
      <c r="A922" s="18"/>
      <c r="B922" s="19"/>
      <c r="C922" s="19"/>
      <c r="D922" s="19"/>
      <c r="E922" s="24"/>
      <c r="F922" s="14"/>
      <c r="G922" s="14"/>
      <c r="H922" s="14"/>
      <c r="I922" s="14"/>
      <c r="J922" s="14"/>
      <c r="K922" s="14"/>
      <c r="L922" s="14"/>
      <c r="M922" s="14"/>
      <c r="N922" s="14"/>
      <c r="O922" s="14"/>
    </row>
    <row r="923" spans="1:15" ht="16" x14ac:dyDescent="0.2">
      <c r="A923" s="18"/>
      <c r="B923" s="19"/>
      <c r="C923" s="19"/>
      <c r="D923" s="19"/>
      <c r="E923" s="24"/>
      <c r="F923" s="14"/>
      <c r="G923" s="14"/>
      <c r="H923" s="14"/>
      <c r="I923" s="14"/>
      <c r="J923" s="14"/>
      <c r="K923" s="14"/>
      <c r="L923" s="14"/>
      <c r="M923" s="14"/>
      <c r="N923" s="14"/>
      <c r="O923" s="14"/>
    </row>
    <row r="924" spans="1:15" ht="16" x14ac:dyDescent="0.2">
      <c r="A924" s="18"/>
      <c r="B924" s="19"/>
      <c r="C924" s="19"/>
      <c r="D924" s="19"/>
      <c r="E924" s="24"/>
      <c r="F924" s="14"/>
      <c r="G924" s="14"/>
      <c r="H924" s="14"/>
      <c r="I924" s="14"/>
      <c r="J924" s="14"/>
      <c r="K924" s="14"/>
      <c r="L924" s="14"/>
      <c r="M924" s="14"/>
      <c r="N924" s="14"/>
      <c r="O924" s="14"/>
    </row>
    <row r="925" spans="1:15" ht="16" x14ac:dyDescent="0.2">
      <c r="A925" s="18"/>
      <c r="B925" s="19"/>
      <c r="C925" s="19"/>
      <c r="D925" s="19"/>
      <c r="E925" s="24"/>
      <c r="F925" s="14"/>
      <c r="G925" s="14"/>
      <c r="H925" s="14"/>
      <c r="I925" s="14"/>
      <c r="J925" s="14"/>
      <c r="K925" s="14"/>
      <c r="L925" s="14"/>
      <c r="M925" s="14"/>
      <c r="N925" s="14"/>
      <c r="O925" s="14"/>
    </row>
    <row r="926" spans="1:15" ht="16" x14ac:dyDescent="0.2">
      <c r="A926" s="18"/>
      <c r="B926" s="19"/>
      <c r="C926" s="19"/>
      <c r="D926" s="19"/>
      <c r="E926" s="24"/>
      <c r="F926" s="14"/>
      <c r="G926" s="14"/>
      <c r="H926" s="14"/>
      <c r="I926" s="14"/>
      <c r="J926" s="14"/>
      <c r="K926" s="14"/>
      <c r="L926" s="14"/>
      <c r="M926" s="14"/>
      <c r="N926" s="14"/>
      <c r="O926" s="14"/>
    </row>
    <row r="927" spans="1:15" ht="16" x14ac:dyDescent="0.2">
      <c r="A927" s="18"/>
      <c r="B927" s="19"/>
      <c r="C927" s="19"/>
      <c r="D927" s="19"/>
      <c r="E927" s="24"/>
      <c r="F927" s="14"/>
      <c r="G927" s="14"/>
      <c r="H927" s="14"/>
      <c r="I927" s="14"/>
      <c r="J927" s="14"/>
      <c r="K927" s="14"/>
      <c r="L927" s="14"/>
      <c r="M927" s="14"/>
      <c r="N927" s="14"/>
      <c r="O927" s="14"/>
    </row>
    <row r="928" spans="1:15" ht="16" x14ac:dyDescent="0.2">
      <c r="A928" s="18"/>
      <c r="B928" s="19"/>
      <c r="C928" s="19"/>
      <c r="D928" s="19"/>
      <c r="E928" s="24"/>
      <c r="F928" s="14"/>
      <c r="G928" s="14"/>
      <c r="H928" s="14"/>
      <c r="I928" s="14"/>
      <c r="J928" s="14"/>
      <c r="K928" s="14"/>
      <c r="L928" s="14"/>
      <c r="M928" s="14"/>
      <c r="N928" s="14"/>
      <c r="O928" s="14"/>
    </row>
    <row r="929" spans="1:15" ht="16" x14ac:dyDescent="0.2">
      <c r="A929" s="18"/>
      <c r="B929" s="19"/>
      <c r="C929" s="19"/>
      <c r="D929" s="19"/>
      <c r="E929" s="24"/>
      <c r="F929" s="14"/>
      <c r="G929" s="14"/>
      <c r="H929" s="14"/>
      <c r="I929" s="14"/>
      <c r="J929" s="14"/>
      <c r="K929" s="14"/>
      <c r="L929" s="14"/>
      <c r="M929" s="14"/>
      <c r="N929" s="14"/>
      <c r="O929" s="14"/>
    </row>
    <row r="930" spans="1:15" ht="16" x14ac:dyDescent="0.2">
      <c r="A930" s="18"/>
      <c r="B930" s="19"/>
      <c r="C930" s="19"/>
      <c r="D930" s="19"/>
      <c r="E930" s="24"/>
      <c r="F930" s="14"/>
      <c r="G930" s="14"/>
      <c r="H930" s="14"/>
      <c r="I930" s="14"/>
      <c r="J930" s="14"/>
      <c r="K930" s="14"/>
      <c r="L930" s="14"/>
      <c r="M930" s="14"/>
      <c r="N930" s="14"/>
      <c r="O930" s="14"/>
    </row>
    <row r="931" spans="1:15" ht="16" x14ac:dyDescent="0.2">
      <c r="A931" s="18"/>
      <c r="B931" s="19"/>
      <c r="C931" s="19"/>
      <c r="D931" s="19"/>
      <c r="E931" s="24"/>
      <c r="F931" s="14"/>
      <c r="G931" s="14"/>
      <c r="H931" s="14"/>
      <c r="I931" s="14"/>
      <c r="J931" s="14"/>
      <c r="K931" s="14"/>
      <c r="L931" s="14"/>
      <c r="M931" s="14"/>
      <c r="N931" s="14"/>
      <c r="O931" s="14"/>
    </row>
    <row r="932" spans="1:15" ht="16" x14ac:dyDescent="0.2">
      <c r="A932" s="18"/>
      <c r="B932" s="19"/>
      <c r="C932" s="19"/>
      <c r="D932" s="19"/>
      <c r="E932" s="24"/>
      <c r="F932" s="14"/>
      <c r="G932" s="14"/>
      <c r="H932" s="14"/>
      <c r="I932" s="14"/>
      <c r="J932" s="14"/>
      <c r="K932" s="14"/>
      <c r="L932" s="14"/>
      <c r="M932" s="14"/>
      <c r="N932" s="14"/>
      <c r="O932" s="14"/>
    </row>
    <row r="933" spans="1:15" ht="16" x14ac:dyDescent="0.2">
      <c r="A933" s="18"/>
      <c r="B933" s="19"/>
      <c r="C933" s="19"/>
      <c r="D933" s="19"/>
      <c r="E933" s="24"/>
      <c r="F933" s="14"/>
      <c r="G933" s="14"/>
      <c r="H933" s="14"/>
      <c r="I933" s="14"/>
      <c r="J933" s="14"/>
      <c r="K933" s="14"/>
      <c r="L933" s="14"/>
      <c r="M933" s="14"/>
      <c r="N933" s="14"/>
      <c r="O933" s="14"/>
    </row>
    <row r="934" spans="1:15" ht="16" x14ac:dyDescent="0.2">
      <c r="A934" s="18"/>
      <c r="B934" s="19"/>
      <c r="C934" s="19"/>
      <c r="D934" s="19"/>
      <c r="E934" s="24"/>
      <c r="F934" s="14"/>
      <c r="G934" s="14"/>
      <c r="H934" s="14"/>
      <c r="I934" s="14"/>
      <c r="J934" s="14"/>
      <c r="K934" s="14"/>
      <c r="L934" s="14"/>
      <c r="M934" s="14"/>
      <c r="N934" s="14"/>
      <c r="O934" s="14"/>
    </row>
    <row r="935" spans="1:15" ht="16" x14ac:dyDescent="0.2">
      <c r="A935" s="18"/>
      <c r="B935" s="19"/>
      <c r="C935" s="19"/>
      <c r="D935" s="19"/>
      <c r="E935" s="24"/>
      <c r="F935" s="14"/>
      <c r="G935" s="14"/>
      <c r="H935" s="14"/>
      <c r="I935" s="14"/>
      <c r="J935" s="14"/>
      <c r="K935" s="14"/>
      <c r="L935" s="14"/>
      <c r="M935" s="14"/>
      <c r="N935" s="14"/>
      <c r="O935" s="14"/>
    </row>
    <row r="936" spans="1:15" ht="16" x14ac:dyDescent="0.2">
      <c r="A936" s="18"/>
      <c r="B936" s="19"/>
      <c r="C936" s="19"/>
      <c r="D936" s="19"/>
      <c r="E936" s="24"/>
      <c r="F936" s="14"/>
      <c r="G936" s="14"/>
      <c r="H936" s="14"/>
      <c r="I936" s="14"/>
      <c r="J936" s="14"/>
      <c r="K936" s="14"/>
      <c r="L936" s="14"/>
      <c r="M936" s="14"/>
      <c r="N936" s="14"/>
      <c r="O936" s="14"/>
    </row>
    <row r="937" spans="1:15" ht="16" x14ac:dyDescent="0.2">
      <c r="A937" s="18"/>
      <c r="B937" s="19"/>
      <c r="C937" s="19"/>
      <c r="D937" s="19"/>
      <c r="E937" s="24"/>
      <c r="F937" s="14"/>
      <c r="G937" s="14"/>
      <c r="H937" s="14"/>
      <c r="I937" s="14"/>
      <c r="J937" s="14"/>
      <c r="K937" s="14"/>
      <c r="L937" s="14"/>
      <c r="M937" s="14"/>
      <c r="N937" s="14"/>
      <c r="O937" s="14"/>
    </row>
    <row r="938" spans="1:15" ht="16" x14ac:dyDescent="0.2">
      <c r="A938" s="18"/>
      <c r="B938" s="19"/>
      <c r="C938" s="19"/>
      <c r="D938" s="19"/>
      <c r="E938" s="24"/>
      <c r="F938" s="14"/>
      <c r="G938" s="14"/>
      <c r="H938" s="14"/>
      <c r="I938" s="14"/>
      <c r="J938" s="14"/>
      <c r="K938" s="14"/>
      <c r="L938" s="14"/>
      <c r="M938" s="14"/>
      <c r="N938" s="14"/>
      <c r="O938" s="14"/>
    </row>
    <row r="939" spans="1:15" ht="16" x14ac:dyDescent="0.2">
      <c r="A939" s="18"/>
      <c r="B939" s="19"/>
      <c r="C939" s="19"/>
      <c r="D939" s="19"/>
      <c r="E939" s="24"/>
      <c r="F939" s="14"/>
      <c r="G939" s="14"/>
      <c r="H939" s="14"/>
      <c r="I939" s="14"/>
      <c r="J939" s="14"/>
      <c r="K939" s="14"/>
      <c r="L939" s="14"/>
      <c r="M939" s="14"/>
      <c r="N939" s="14"/>
      <c r="O939" s="14"/>
    </row>
    <row r="940" spans="1:15" ht="16" x14ac:dyDescent="0.2">
      <c r="A940" s="18"/>
      <c r="B940" s="19"/>
      <c r="C940" s="19"/>
      <c r="D940" s="19"/>
      <c r="E940" s="24"/>
      <c r="F940" s="14"/>
      <c r="G940" s="14"/>
      <c r="H940" s="14"/>
      <c r="I940" s="14"/>
      <c r="J940" s="14"/>
      <c r="K940" s="14"/>
      <c r="L940" s="14"/>
      <c r="M940" s="14"/>
      <c r="N940" s="14"/>
      <c r="O940" s="14"/>
    </row>
    <row r="941" spans="1:15" ht="16" x14ac:dyDescent="0.2">
      <c r="A941" s="18"/>
      <c r="B941" s="19"/>
      <c r="C941" s="19"/>
      <c r="D941" s="19"/>
      <c r="E941" s="24"/>
      <c r="F941" s="14"/>
      <c r="G941" s="14"/>
      <c r="H941" s="14"/>
      <c r="I941" s="14"/>
      <c r="J941" s="14"/>
      <c r="K941" s="14"/>
      <c r="L941" s="14"/>
      <c r="M941" s="14"/>
      <c r="N941" s="14"/>
      <c r="O941" s="14"/>
    </row>
    <row r="942" spans="1:15" ht="16" x14ac:dyDescent="0.2">
      <c r="A942" s="18"/>
      <c r="B942" s="19"/>
      <c r="C942" s="19"/>
      <c r="D942" s="19"/>
      <c r="E942" s="24"/>
      <c r="F942" s="14"/>
      <c r="G942" s="14"/>
      <c r="H942" s="14"/>
      <c r="I942" s="14"/>
      <c r="J942" s="14"/>
      <c r="K942" s="14"/>
      <c r="L942" s="14"/>
      <c r="M942" s="14"/>
      <c r="N942" s="14"/>
      <c r="O942" s="14"/>
    </row>
    <row r="943" spans="1:15" ht="16" x14ac:dyDescent="0.2">
      <c r="A943" s="18"/>
      <c r="B943" s="19"/>
      <c r="C943" s="19"/>
      <c r="D943" s="19"/>
      <c r="E943" s="24"/>
      <c r="F943" s="14"/>
      <c r="G943" s="14"/>
      <c r="H943" s="14"/>
      <c r="I943" s="14"/>
      <c r="J943" s="14"/>
      <c r="K943" s="14"/>
      <c r="L943" s="14"/>
      <c r="M943" s="14"/>
      <c r="N943" s="14"/>
      <c r="O943" s="14"/>
    </row>
    <row r="944" spans="1:15" ht="16" x14ac:dyDescent="0.2">
      <c r="A944" s="18"/>
      <c r="B944" s="19"/>
      <c r="C944" s="19"/>
      <c r="D944" s="19"/>
      <c r="E944" s="24"/>
      <c r="F944" s="14"/>
      <c r="G944" s="14"/>
      <c r="H944" s="14"/>
      <c r="I944" s="14"/>
      <c r="J944" s="14"/>
      <c r="K944" s="14"/>
      <c r="L944" s="14"/>
      <c r="M944" s="14"/>
      <c r="N944" s="14"/>
      <c r="O944" s="14"/>
    </row>
    <row r="945" spans="1:15" ht="16" x14ac:dyDescent="0.2">
      <c r="A945" s="18"/>
      <c r="B945" s="19"/>
      <c r="C945" s="19"/>
      <c r="D945" s="19"/>
      <c r="E945" s="24"/>
      <c r="F945" s="14"/>
      <c r="G945" s="14"/>
      <c r="H945" s="14"/>
      <c r="I945" s="14"/>
      <c r="J945" s="14"/>
      <c r="K945" s="14"/>
      <c r="L945" s="14"/>
      <c r="M945" s="14"/>
      <c r="N945" s="14"/>
      <c r="O945" s="14"/>
    </row>
    <row r="946" spans="1:15" ht="16" x14ac:dyDescent="0.2">
      <c r="A946" s="18"/>
      <c r="B946" s="19"/>
      <c r="C946" s="19"/>
      <c r="D946" s="19"/>
      <c r="E946" s="24"/>
      <c r="F946" s="14"/>
      <c r="G946" s="14"/>
      <c r="H946" s="14"/>
      <c r="I946" s="14"/>
      <c r="J946" s="14"/>
      <c r="K946" s="14"/>
      <c r="L946" s="14"/>
      <c r="M946" s="14"/>
      <c r="N946" s="14"/>
      <c r="O946" s="14"/>
    </row>
    <row r="947" spans="1:15" ht="16" x14ac:dyDescent="0.2">
      <c r="A947" s="18"/>
      <c r="B947" s="19"/>
      <c r="C947" s="19"/>
      <c r="D947" s="19"/>
      <c r="E947" s="24"/>
      <c r="F947" s="14"/>
      <c r="G947" s="14"/>
      <c r="H947" s="14"/>
      <c r="I947" s="14"/>
      <c r="J947" s="14"/>
      <c r="K947" s="14"/>
      <c r="L947" s="14"/>
      <c r="M947" s="14"/>
      <c r="N947" s="14"/>
      <c r="O947" s="14"/>
    </row>
    <row r="948" spans="1:15" ht="16" x14ac:dyDescent="0.2">
      <c r="A948" s="18"/>
      <c r="B948" s="19"/>
      <c r="C948" s="19"/>
      <c r="D948" s="19"/>
      <c r="E948" s="24"/>
      <c r="F948" s="14"/>
      <c r="G948" s="14"/>
      <c r="H948" s="14"/>
      <c r="I948" s="14"/>
      <c r="J948" s="14"/>
      <c r="K948" s="14"/>
      <c r="L948" s="14"/>
      <c r="M948" s="14"/>
      <c r="N948" s="14"/>
      <c r="O948" s="14"/>
    </row>
    <row r="949" spans="1:15" ht="16" x14ac:dyDescent="0.2">
      <c r="A949" s="18"/>
      <c r="B949" s="19"/>
      <c r="C949" s="19"/>
      <c r="D949" s="19"/>
      <c r="E949" s="24"/>
      <c r="F949" s="14"/>
      <c r="G949" s="14"/>
      <c r="H949" s="14"/>
      <c r="I949" s="14"/>
      <c r="J949" s="14"/>
      <c r="K949" s="14"/>
      <c r="L949" s="14"/>
      <c r="M949" s="14"/>
      <c r="N949" s="14"/>
      <c r="O949" s="14"/>
    </row>
    <row r="950" spans="1:15" ht="16" x14ac:dyDescent="0.2">
      <c r="A950" s="18"/>
      <c r="B950" s="19"/>
      <c r="C950" s="19"/>
      <c r="D950" s="19"/>
      <c r="E950" s="24"/>
      <c r="F950" s="14"/>
      <c r="G950" s="14"/>
      <c r="H950" s="14"/>
      <c r="I950" s="14"/>
      <c r="J950" s="14"/>
      <c r="K950" s="14"/>
      <c r="L950" s="14"/>
      <c r="M950" s="14"/>
      <c r="N950" s="14"/>
      <c r="O950" s="14"/>
    </row>
    <row r="951" spans="1:15" ht="16" x14ac:dyDescent="0.2">
      <c r="A951" s="18"/>
      <c r="B951" s="19"/>
      <c r="C951" s="19"/>
      <c r="D951" s="19"/>
      <c r="E951" s="24"/>
      <c r="F951" s="14"/>
      <c r="G951" s="14"/>
      <c r="H951" s="14"/>
      <c r="I951" s="14"/>
      <c r="J951" s="14"/>
      <c r="K951" s="14"/>
      <c r="L951" s="14"/>
      <c r="M951" s="14"/>
      <c r="N951" s="14"/>
      <c r="O951" s="14"/>
    </row>
    <row r="952" spans="1:15" ht="16" x14ac:dyDescent="0.2">
      <c r="A952" s="18"/>
      <c r="B952" s="19"/>
      <c r="C952" s="19"/>
      <c r="D952" s="19"/>
      <c r="E952" s="24"/>
      <c r="F952" s="14"/>
      <c r="G952" s="14"/>
      <c r="H952" s="14"/>
      <c r="I952" s="14"/>
      <c r="J952" s="14"/>
      <c r="K952" s="14"/>
      <c r="L952" s="14"/>
      <c r="M952" s="14"/>
      <c r="N952" s="14"/>
      <c r="O952" s="14"/>
    </row>
    <row r="953" spans="1:15" ht="16" x14ac:dyDescent="0.2">
      <c r="A953" s="18"/>
      <c r="B953" s="19"/>
      <c r="C953" s="19"/>
      <c r="D953" s="19"/>
      <c r="E953" s="24"/>
      <c r="F953" s="14"/>
      <c r="G953" s="14"/>
      <c r="H953" s="14"/>
      <c r="I953" s="14"/>
      <c r="J953" s="14"/>
      <c r="K953" s="14"/>
      <c r="L953" s="14"/>
      <c r="M953" s="14"/>
      <c r="N953" s="14"/>
      <c r="O953" s="14"/>
    </row>
    <row r="954" spans="1:15" ht="16" x14ac:dyDescent="0.2">
      <c r="A954" s="18"/>
      <c r="B954" s="19"/>
      <c r="C954" s="19"/>
      <c r="D954" s="19"/>
      <c r="E954" s="24"/>
      <c r="F954" s="14"/>
      <c r="G954" s="14"/>
      <c r="H954" s="14"/>
      <c r="I954" s="14"/>
      <c r="J954" s="14"/>
      <c r="K954" s="14"/>
      <c r="L954" s="14"/>
      <c r="M954" s="14"/>
      <c r="N954" s="14"/>
      <c r="O954" s="14"/>
    </row>
    <row r="955" spans="1:15" ht="16" x14ac:dyDescent="0.2">
      <c r="A955" s="18"/>
      <c r="B955" s="19"/>
      <c r="C955" s="19"/>
      <c r="D955" s="19"/>
      <c r="E955" s="24"/>
      <c r="F955" s="14"/>
      <c r="G955" s="14"/>
      <c r="H955" s="14"/>
      <c r="I955" s="14"/>
      <c r="J955" s="14"/>
      <c r="K955" s="14"/>
      <c r="L955" s="14"/>
      <c r="M955" s="14"/>
      <c r="N955" s="14"/>
      <c r="O955" s="14"/>
    </row>
    <row r="956" spans="1:15" ht="16" x14ac:dyDescent="0.2">
      <c r="A956" s="18"/>
      <c r="B956" s="19"/>
      <c r="C956" s="19"/>
      <c r="D956" s="19"/>
      <c r="E956" s="24"/>
      <c r="F956" s="14"/>
      <c r="G956" s="14"/>
      <c r="H956" s="14"/>
      <c r="I956" s="14"/>
      <c r="J956" s="14"/>
      <c r="K956" s="14"/>
      <c r="L956" s="14"/>
      <c r="M956" s="14"/>
      <c r="N956" s="14"/>
      <c r="O956" s="14"/>
    </row>
    <row r="957" spans="1:15" ht="16" x14ac:dyDescent="0.2">
      <c r="A957" s="18"/>
      <c r="B957" s="19"/>
      <c r="C957" s="19"/>
      <c r="D957" s="19"/>
      <c r="E957" s="24"/>
      <c r="F957" s="14"/>
      <c r="G957" s="14"/>
      <c r="H957" s="14"/>
      <c r="I957" s="14"/>
      <c r="J957" s="14"/>
      <c r="K957" s="14"/>
      <c r="L957" s="14"/>
      <c r="M957" s="14"/>
      <c r="N957" s="14"/>
      <c r="O957" s="14"/>
    </row>
    <row r="958" spans="1:15" ht="16" x14ac:dyDescent="0.2">
      <c r="A958" s="18"/>
      <c r="B958" s="19"/>
      <c r="C958" s="19"/>
      <c r="D958" s="19"/>
      <c r="E958" s="24"/>
      <c r="F958" s="14"/>
      <c r="G958" s="14"/>
      <c r="H958" s="14"/>
      <c r="I958" s="14"/>
      <c r="J958" s="14"/>
      <c r="K958" s="14"/>
      <c r="L958" s="14"/>
      <c r="M958" s="14"/>
      <c r="N958" s="14"/>
      <c r="O958" s="14"/>
    </row>
    <row r="959" spans="1:15" ht="16" x14ac:dyDescent="0.2">
      <c r="A959" s="18"/>
      <c r="B959" s="19"/>
      <c r="C959" s="19"/>
      <c r="D959" s="19"/>
      <c r="E959" s="24"/>
      <c r="F959" s="14"/>
      <c r="G959" s="14"/>
      <c r="H959" s="14"/>
      <c r="I959" s="14"/>
      <c r="J959" s="14"/>
      <c r="K959" s="14"/>
      <c r="L959" s="14"/>
      <c r="M959" s="14"/>
      <c r="N959" s="14"/>
      <c r="O959" s="14"/>
    </row>
    <row r="960" spans="1:15" ht="16" x14ac:dyDescent="0.2">
      <c r="A960" s="18"/>
      <c r="B960" s="19"/>
      <c r="C960" s="19"/>
      <c r="D960" s="19"/>
      <c r="E960" s="24"/>
      <c r="F960" s="14"/>
      <c r="G960" s="14"/>
      <c r="H960" s="14"/>
      <c r="I960" s="14"/>
      <c r="J960" s="14"/>
      <c r="K960" s="14"/>
      <c r="L960" s="14"/>
      <c r="M960" s="14"/>
      <c r="N960" s="14"/>
      <c r="O960" s="14"/>
    </row>
    <row r="961" spans="1:15" ht="16" x14ac:dyDescent="0.2">
      <c r="A961" s="18"/>
      <c r="B961" s="19"/>
      <c r="C961" s="19"/>
      <c r="D961" s="19"/>
      <c r="E961" s="24"/>
      <c r="F961" s="14"/>
      <c r="G961" s="14"/>
      <c r="H961" s="14"/>
      <c r="I961" s="14"/>
      <c r="J961" s="14"/>
      <c r="K961" s="14"/>
      <c r="L961" s="14"/>
      <c r="M961" s="14"/>
      <c r="N961" s="14"/>
      <c r="O961" s="14"/>
    </row>
  </sheetData>
  <mergeCells count="5">
    <mergeCell ref="A40:D40"/>
    <mergeCell ref="A7:E7"/>
    <mergeCell ref="B5:E5"/>
    <mergeCell ref="A36:D36"/>
    <mergeCell ref="A6:B6"/>
  </mergeCells>
  <phoneticPr fontId="10" type="noConversion"/>
  <pageMargins left="0.511811024" right="0.511811024" top="0.78740157499999996" bottom="0.78740157499999996" header="0.31496062000000002" footer="0.31496062000000002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1C9B-2FCB-EE48-AD2A-0CEBB1A97325}">
  <dimension ref="A1:A9"/>
  <sheetViews>
    <sheetView workbookViewId="0">
      <selection activeCell="A8" sqref="A8"/>
    </sheetView>
  </sheetViews>
  <sheetFormatPr baseColWidth="10" defaultRowHeight="15" x14ac:dyDescent="0.2"/>
  <cols>
    <col min="1" max="1" width="80.5" customWidth="1"/>
  </cols>
  <sheetData>
    <row r="1" spans="1:1" ht="17" x14ac:dyDescent="0.2">
      <c r="A1" s="36" t="s">
        <v>37</v>
      </c>
    </row>
    <row r="2" spans="1:1" ht="17" x14ac:dyDescent="0.2">
      <c r="A2" s="36" t="s">
        <v>38</v>
      </c>
    </row>
    <row r="3" spans="1:1" ht="17" x14ac:dyDescent="0.2">
      <c r="A3" s="36" t="s">
        <v>39</v>
      </c>
    </row>
    <row r="4" spans="1:1" ht="17" x14ac:dyDescent="0.2">
      <c r="A4" s="36" t="s">
        <v>40</v>
      </c>
    </row>
    <row r="5" spans="1:1" ht="17" x14ac:dyDescent="0.2">
      <c r="A5" s="36" t="s">
        <v>41</v>
      </c>
    </row>
    <row r="6" spans="1:1" ht="17" x14ac:dyDescent="0.2">
      <c r="A6" s="36" t="s">
        <v>42</v>
      </c>
    </row>
    <row r="7" spans="1:1" ht="17" x14ac:dyDescent="0.2">
      <c r="A7" s="36" t="s">
        <v>43</v>
      </c>
    </row>
    <row r="8" spans="1:1" ht="16" x14ac:dyDescent="0.2">
      <c r="A8" s="36"/>
    </row>
    <row r="9" spans="1:1" ht="17" x14ac:dyDescent="0.2">
      <c r="A9" s="36" t="s">
        <v>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Planilha1</vt:lpstr>
      <vt:lpstr>Orçamento!Area_de_impressao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Usuário do Microsoft Office</cp:lastModifiedBy>
  <cp:revision/>
  <cp:lastPrinted>2020-12-07T15:48:46Z</cp:lastPrinted>
  <dcterms:created xsi:type="dcterms:W3CDTF">2020-03-26T15:36:36Z</dcterms:created>
  <dcterms:modified xsi:type="dcterms:W3CDTF">2023-11-09T21:21:21Z</dcterms:modified>
  <cp:category/>
  <cp:contentStatus/>
</cp:coreProperties>
</file>